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Компрессоры, теплообменники, вентиляторы\РКСМ-639\КД-639 корректировка\"/>
    </mc:Choice>
  </mc:AlternateContent>
  <bookViews>
    <workbookView xWindow="0" yWindow="0" windowWidth="28680" windowHeight="10995" tabRatio="162"/>
  </bookViews>
  <sheets>
    <sheet name="Форма оферты" sheetId="2" r:id="rId1"/>
  </sheets>
  <definedNames>
    <definedName name="_xlnm._FilterDatabase" localSheetId="0" hidden="1">'Форма оферты'!$A$13:$FV$13</definedName>
    <definedName name="_xlnm.Print_Area" localSheetId="0">'Форма оферты'!$A$1:$AB$66</definedName>
  </definedNames>
  <calcPr calcId="152511"/>
</workbook>
</file>

<file path=xl/calcChain.xml><?xml version="1.0" encoding="utf-8"?>
<calcChain xmlns="http://schemas.openxmlformats.org/spreadsheetml/2006/main">
  <c r="W31" i="2" l="1"/>
  <c r="V18" i="2" l="1"/>
  <c r="V20" i="2"/>
  <c r="V21" i="2"/>
  <c r="V22" i="2"/>
  <c r="V23" i="2"/>
  <c r="V24" i="2"/>
  <c r="V17" i="2"/>
  <c r="W30" i="2" l="1"/>
  <c r="W16" i="2"/>
  <c r="A15" i="2" l="1"/>
  <c r="A17" i="2" s="1"/>
  <c r="A18" i="2" s="1"/>
  <c r="A19" i="2" s="1"/>
  <c r="A20" i="2" s="1"/>
  <c r="A21" i="2" s="1"/>
  <c r="A22" i="2" s="1"/>
  <c r="A23" i="2" s="1"/>
  <c r="A24" i="2" s="1"/>
  <c r="A26" i="2" s="1"/>
  <c r="A27" i="2" s="1"/>
  <c r="A28" i="2" s="1"/>
  <c r="A29" i="2" s="1"/>
  <c r="W25" i="2"/>
  <c r="V19" i="2"/>
</calcChain>
</file>

<file path=xl/sharedStrings.xml><?xml version="1.0" encoding="utf-8"?>
<sst xmlns="http://schemas.openxmlformats.org/spreadsheetml/2006/main" count="180" uniqueCount="128">
  <si>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</si>
  <si>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</si>
  <si>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</si>
  <si>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</si>
  <si>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</si>
  <si>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</si>
  <si>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</si>
  <si>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</si>
  <si>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</si>
  <si>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</si>
  <si>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</si>
  <si>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</si>
  <si>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</si>
  <si>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</si>
  <si>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xml:space="preserve">Приложение № 2 </t>
  </si>
  <si>
    <t>к конкурсной документации</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</si>
  <si>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</si>
  <si>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</si>
  <si>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</si>
  <si>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</si>
  <si>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</si>
  <si>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</si>
  <si>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</si>
  <si>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</si>
  <si>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</si>
  <si>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</si>
  <si>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</si>
  <si>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</si>
  <si>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</si>
  <si>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</si>
  <si>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</si>
  <si>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</si>
  <si>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</si>
  <si>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</si>
  <si>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</si>
  <si>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</si>
  <si>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</si>
  <si>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</si>
  <si>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</si>
  <si>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</si>
  <si>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</si>
  <si>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</si>
  <si>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</si>
  <si>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</si>
  <si>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</si>
  <si>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</si>
  <si>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</si>
  <si>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</si>
  <si>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</si>
  <si>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</si>
  <si>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</si>
  <si>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</si>
  <si>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</si>
  <si>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</si>
  <si>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</si>
  <si>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</si>
  <si>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</si>
  <si>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</si>
  <si>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</si>
  <si>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</si>
  <si>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</si>
  <si>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</si>
  <si>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</si>
  <si>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</si>
  <si>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Пункт назначения</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</si>
  <si>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</si>
  <si>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</si>
  <si>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"_____"________________ 2017 г.</t>
  </si>
  <si>
    <t>июль</t>
  </si>
  <si>
    <t>Согласно договору.</t>
  </si>
  <si>
    <r>
      <t xml:space="preserve">Покупатель обязан осуществить оплату выставленного Поставщиком счета в течение 20 (двадцати) банковских дней после его предъявления Продавцом при наличии оригинала счета-фактуры, оформленного в соответствии с требованиями законодательства.
</t>
    </r>
    <r>
      <rPr>
        <sz val="10"/>
        <rFont val="Tahoma"/>
        <family val="2"/>
        <charset val="204"/>
      </rPr>
      <t xml:space="preserve">           </t>
    </r>
  </si>
  <si>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лотов для нужд следующих заказчиков в 2018 году:
</t>
  </si>
  <si>
    <t>График поставки в 2018 году</t>
  </si>
  <si>
    <t>январь</t>
  </si>
  <si>
    <t>февраль</t>
  </si>
  <si>
    <t xml:space="preserve">март </t>
  </si>
  <si>
    <t xml:space="preserve">апрель </t>
  </si>
  <si>
    <t xml:space="preserve">май </t>
  </si>
  <si>
    <t>июнь</t>
  </si>
  <si>
    <t>шт</t>
  </si>
  <si>
    <t>Вентилятор Ц 14-46 №3,15(0,75/1000)левый</t>
  </si>
  <si>
    <t>ТУ 4861-023-54365100-2006</t>
  </si>
  <si>
    <t>Вентилятор Ц 14-46 №2,5(0,55/1000)левый</t>
  </si>
  <si>
    <t>Прокладка резиновая к теплообменику ТИ-27-91</t>
  </si>
  <si>
    <t>Ремкомплект прокладок между пластинками</t>
  </si>
  <si>
    <t>Вентилятор типа ВЦ 4-75 №4 1,1/1500 левый</t>
  </si>
  <si>
    <t>ГОСТ 15150-69</t>
  </si>
  <si>
    <t>Воздуховод оцинкованный 0,7мм ?200мм 3000 мм</t>
  </si>
  <si>
    <t>ГОСТ 12.4.021-75 ГОСТ14.918-80</t>
  </si>
  <si>
    <t>Воздуховод оцинкованный 0,7мм ?250мм 3000мм</t>
  </si>
  <si>
    <t>Воздуховод оцинкованный 0,7мм ?315мм 3000мм</t>
  </si>
  <si>
    <t>Воздуховод оцинкованный 0,7мм ?500мм 3000мм</t>
  </si>
  <si>
    <t>Вентилятор канальный модель BDTXх200В, производ.950м3/ч, посадочный Д=200мм,вес 4,3кг в комплекте с трансформаторным регулятором скорости</t>
  </si>
  <si>
    <t>Компрессор поршневой напряжение питания 220В, объем ресирвира 50л, произв-сть 400 л/мин, мощ. 2,2 кВт, 2-х цилиндровый</t>
  </si>
  <si>
    <t>Компрессор 220 В 50 Гц 2,2 кВт. Объем ресивера 50 л. Производительность 356 л/мин. Рабочее давление 8 бар. Габариты 740х340х720 мм. Вес 43 кг.</t>
  </si>
  <si>
    <t>ГОСТ 28563-90</t>
  </si>
  <si>
    <t>Компрессор Fubag Auto Master KIT 2,2кВт, 50л, 9бар, 220В</t>
  </si>
  <si>
    <t>опросный лист</t>
  </si>
  <si>
    <t>Переносной вентилятор для продувки ВК (ВСП-500)</t>
  </si>
  <si>
    <t xml:space="preserve">ЕМ0019   </t>
  </si>
  <si>
    <t xml:space="preserve">ЕМ0060   </t>
  </si>
  <si>
    <t>ЕЗ0075</t>
  </si>
  <si>
    <t>ЕЗ0079</t>
  </si>
  <si>
    <t xml:space="preserve">ЕМ0002   </t>
  </si>
  <si>
    <t xml:space="preserve">ЕМ0024   </t>
  </si>
  <si>
    <t>ЕМ0025</t>
  </si>
  <si>
    <t xml:space="preserve">ЕМ0026   </t>
  </si>
  <si>
    <t xml:space="preserve">ЕМ0027   </t>
  </si>
  <si>
    <t>ЕМ0146</t>
  </si>
  <si>
    <t>ЕБ0006</t>
  </si>
  <si>
    <t xml:space="preserve">ЕБ0007   </t>
  </si>
  <si>
    <t xml:space="preserve">ЕБ0027   </t>
  </si>
  <si>
    <t>ЕМ0130</t>
  </si>
  <si>
    <t>г. Благовещенск, ул. Мухина, 73А</t>
  </si>
  <si>
    <t>ООО "Волжские коммунальные системы"</t>
  </si>
  <si>
    <t>Отдел закупок ,логистики и складского обеспечения</t>
  </si>
  <si>
    <t>445012, г.Тольятти ул. Коммунистическая,д. 110</t>
  </si>
  <si>
    <t>ООО Самарские коммунальные системы</t>
  </si>
  <si>
    <t>г.Самара,ул.Антонова-Овсеенко,48</t>
  </si>
  <si>
    <t>август</t>
  </si>
  <si>
    <t>сентябрь</t>
  </si>
  <si>
    <t>октябрь</t>
  </si>
  <si>
    <t>ноябрь</t>
  </si>
  <si>
    <t>декабрь</t>
  </si>
  <si>
    <t>АО "Амурские коммунальные систем"</t>
  </si>
  <si>
    <t>Итого по лоту 1</t>
  </si>
  <si>
    <t>Итого по лоту 2</t>
  </si>
  <si>
    <t>Итого по лоту 3</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</si>
</sst>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10">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b/>
      <sz val="8"/>
      <name val="Tahoma"/>
      <family val="2"/>
      <charset val="204"/>
    </font>
    <font>
      <sz val="9"/>
      <name val="Tahoma"/>
      <family val="2"/>
      <charset val="204"/>
    </font>
    <font>
      <b/>
      <sz val="10"/>
      <name val="Tahoma"/>
      <family val="2"/>
      <charset val="204"/>
    </font>
    <font>
      <sz val="11"/>
      <color theme="1"/>
      <name val="Tahoma"/>
      <family val="2"/>
      <charset val="204"/>
    </font>
    <font>
      <sz val="8"/>
      <name val="Arial"/>
      <family val="2"/>
      <charset val="1"/>
    </font>
    <font>
      <sz val="8"/>
      <color indexed="10"/>
      <name val="Arial"/>
      <family val="2"/>
      <charset val="1"/>
    </font>
    <font>
      <b/>
      <sz val="12"/>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1"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style="thin">
        <color indexed="64"/>
      </right>
      <top style="thin">
        <color indexed="64"/>
      </top>
      <bottom/>
      <diagonal/>
    </border>
    <border>
      <left/>
      <right/>
      <top style="hair">
        <color indexed="64"/>
      </top>
      <bottom/>
      <diagonal/>
    </border>
  </borders>
  <cellStyleXfs count="13781">
    <xf numFmtId="0" fontId="0" fillId="0" borderId="0"/>
    <xf numFmtId="0" fontId="9" fillId="0" borderId="0"/>
    <xf numFmtId="0" fontId="5" fillId="0" borderId="0"/>
    <xf numFmtId="0" fontId="5" fillId="0" borderId="0"/>
    <xf numFmtId="0" fontId="8" fillId="0" borderId="0"/>
    <xf numFmtId="0" fontId="12" fillId="0" borderId="0"/>
    <xf numFmtId="0" fontId="10"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107" fillId="0" borderId="0">
      <alignment horizontal="left"/>
    </xf>
    <xf numFmtId="0" fontId="13" fillId="0" borderId="0"/>
  </cellStyleXfs>
  <cellXfs count="124">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4" fontId="100" fillId="0" borderId="0" xfId="3" applyNumberFormat="1" applyFont="1" applyAlignment="1">
      <alignment horizontal="center"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101" fillId="0" borderId="0" xfId="9527" applyNumberFormat="1" applyFont="1" applyAlignment="1">
      <alignment vertical="center"/>
    </xf>
    <xf numFmtId="0" fontId="101" fillId="0" borderId="0" xfId="9527" applyFont="1" applyAlignment="1">
      <alignment vertical="center"/>
    </xf>
    <xf numFmtId="0" fontId="101" fillId="0" borderId="0" xfId="9527" applyFont="1" applyAlignment="1">
      <alignment horizontal="right" vertical="center"/>
    </xf>
    <xf numFmtId="0" fontId="101" fillId="0" borderId="0" xfId="9521" applyFont="1" applyAlignment="1">
      <alignment horizontal="left" vertical="center"/>
    </xf>
    <xf numFmtId="0" fontId="101" fillId="0" borderId="0" xfId="9521" applyFont="1" applyAlignment="1">
      <alignment vertical="center"/>
    </xf>
    <xf numFmtId="4" fontId="102" fillId="0" borderId="0" xfId="9521" applyNumberFormat="1" applyFont="1" applyAlignment="1">
      <alignment horizontal="center" vertical="center"/>
    </xf>
    <xf numFmtId="0" fontId="100" fillId="0" borderId="0" xfId="3" applyFont="1" applyFill="1" applyBorder="1" applyAlignment="1">
      <alignment vertical="center" wrapText="1"/>
    </xf>
    <xf numFmtId="0" fontId="100" fillId="60" borderId="1" xfId="2" applyFont="1" applyFill="1" applyBorder="1" applyAlignment="1">
      <alignment horizontal="left" vertical="center" wrapText="1"/>
    </xf>
    <xf numFmtId="0" fontId="100" fillId="60" borderId="1" xfId="2" applyFont="1" applyFill="1" applyBorder="1" applyAlignment="1">
      <alignment horizontal="center" vertical="center"/>
    </xf>
    <xf numFmtId="0" fontId="105" fillId="0" borderId="0" xfId="2" applyFont="1" applyFill="1" applyBorder="1" applyAlignment="1">
      <alignment horizontal="left" vertical="top" wrapText="1"/>
    </xf>
    <xf numFmtId="0" fontId="106" fillId="0" borderId="0" xfId="9532" applyFont="1"/>
    <xf numFmtId="0" fontId="89" fillId="0" borderId="0" xfId="2" applyFont="1" applyFill="1" applyBorder="1" applyAlignment="1">
      <alignment horizontal="left" vertical="top" wrapText="1"/>
    </xf>
    <xf numFmtId="3" fontId="100" fillId="0" borderId="0" xfId="2" applyNumberFormat="1" applyFont="1" applyFill="1" applyBorder="1" applyAlignment="1">
      <alignment horizontal="center" vertical="top" wrapText="1"/>
    </xf>
    <xf numFmtId="0" fontId="105" fillId="0" borderId="0" xfId="2" applyFont="1" applyFill="1" applyAlignment="1">
      <alignment horizontal="center" vertical="top"/>
    </xf>
    <xf numFmtId="0" fontId="105"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168" fontId="89" fillId="0" borderId="0" xfId="3" applyNumberFormat="1" applyFont="1" applyFill="1" applyAlignment="1">
      <alignment horizontal="left" vertical="center"/>
    </xf>
    <xf numFmtId="0" fontId="100" fillId="0" borderId="0" xfId="3" applyFont="1" applyFill="1" applyAlignment="1">
      <alignment horizontal="center" vertical="center"/>
    </xf>
    <xf numFmtId="4" fontId="89" fillId="0" borderId="0" xfId="3" applyNumberFormat="1" applyFont="1" applyFill="1" applyAlignment="1">
      <alignment horizontal="right" vertical="center"/>
    </xf>
    <xf numFmtId="0" fontId="105" fillId="0" borderId="0" xfId="2" applyFont="1" applyFill="1" applyAlignment="1">
      <alignment horizontal="center" vertical="center"/>
    </xf>
    <xf numFmtId="168" fontId="100" fillId="0" borderId="0" xfId="3" applyNumberFormat="1"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Alignment="1">
      <alignment vertical="center"/>
    </xf>
    <xf numFmtId="0" fontId="89" fillId="0" borderId="0" xfId="3" applyNumberFormat="1" applyFont="1" applyBorder="1" applyAlignment="1">
      <alignment horizontal="left" vertical="center" wrapText="1"/>
    </xf>
    <xf numFmtId="0" fontId="89" fillId="0" borderId="0" xfId="13775" applyFont="1" applyFill="1" applyBorder="1" applyAlignment="1">
      <alignment horizontal="left" vertical="center"/>
    </xf>
    <xf numFmtId="0" fontId="100" fillId="0" borderId="0" xfId="13775" applyFont="1" applyFill="1" applyBorder="1" applyAlignment="1">
      <alignment horizontal="center" vertical="center"/>
    </xf>
    <xf numFmtId="0" fontId="100" fillId="0" borderId="0" xfId="3" applyFont="1" applyAlignment="1">
      <alignment horizontal="center"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0" fontId="104" fillId="60" borderId="1" xfId="0" applyFont="1" applyFill="1" applyBorder="1" applyAlignment="1">
      <alignment horizontal="right" vertical="center" wrapText="1"/>
    </xf>
    <xf numFmtId="1" fontId="100" fillId="2" borderId="1" xfId="3" applyNumberFormat="1" applyFont="1" applyFill="1" applyBorder="1" applyAlignment="1">
      <alignment horizontal="center" vertical="center"/>
    </xf>
    <xf numFmtId="0" fontId="89" fillId="0" borderId="0" xfId="0" applyFont="1" applyAlignment="1">
      <alignment vertical="center"/>
    </xf>
    <xf numFmtId="0" fontId="104" fillId="60" borderId="0" xfId="0" applyFont="1" applyFill="1" applyBorder="1" applyAlignment="1">
      <alignment horizontal="right" vertical="center" wrapText="1"/>
    </xf>
    <xf numFmtId="1" fontId="100" fillId="60" borderId="0" xfId="3" applyNumberFormat="1" applyFont="1" applyFill="1" applyBorder="1" applyAlignment="1">
      <alignment horizontal="center" vertical="center"/>
    </xf>
    <xf numFmtId="0" fontId="100" fillId="60" borderId="1" xfId="3" applyFont="1" applyFill="1" applyBorder="1" applyAlignment="1">
      <alignment horizontal="center" vertical="center"/>
    </xf>
    <xf numFmtId="0" fontId="100" fillId="60" borderId="1" xfId="3" applyFont="1" applyFill="1" applyBorder="1" applyAlignment="1">
      <alignment horizontal="left" vertical="center"/>
    </xf>
    <xf numFmtId="0" fontId="100" fillId="0" borderId="28" xfId="3" applyFont="1" applyFill="1" applyBorder="1" applyAlignment="1">
      <alignment horizontal="left" vertical="center" textRotation="90" wrapText="1"/>
    </xf>
    <xf numFmtId="0" fontId="100" fillId="0" borderId="28" xfId="3" applyFont="1" applyFill="1" applyBorder="1" applyAlignment="1">
      <alignment horizontal="center" vertical="center" wrapText="1"/>
    </xf>
    <xf numFmtId="0" fontId="100" fillId="0" borderId="28" xfId="3" applyFont="1" applyBorder="1" applyAlignment="1">
      <alignment horizontal="center" vertical="center" wrapText="1"/>
    </xf>
    <xf numFmtId="0" fontId="103" fillId="0" borderId="28" xfId="0" applyNumberFormat="1" applyFont="1" applyBorder="1" applyAlignment="1">
      <alignment horizontal="center" vertical="center" textRotation="90"/>
    </xf>
    <xf numFmtId="0" fontId="103" fillId="0" borderId="28" xfId="3" applyFont="1" applyFill="1" applyBorder="1" applyAlignment="1">
      <alignment horizontal="center" vertical="center" textRotation="90"/>
    </xf>
    <xf numFmtId="0" fontId="100" fillId="61" borderId="1" xfId="3" applyFont="1" applyFill="1" applyBorder="1" applyAlignment="1">
      <alignment horizontal="center" vertical="center"/>
    </xf>
    <xf numFmtId="0" fontId="100" fillId="61" borderId="1" xfId="3" applyFont="1" applyFill="1" applyBorder="1" applyAlignment="1">
      <alignment horizontal="left" vertical="center"/>
    </xf>
    <xf numFmtId="0" fontId="89" fillId="60" borderId="1" xfId="3" applyFont="1" applyFill="1" applyBorder="1" applyAlignment="1">
      <alignment horizontal="center" vertical="center"/>
    </xf>
    <xf numFmtId="176" fontId="89" fillId="60" borderId="1" xfId="2818" applyNumberFormat="1" applyFont="1" applyFill="1" applyBorder="1" applyAlignment="1">
      <alignment horizontal="center" vertical="center"/>
    </xf>
    <xf numFmtId="0" fontId="89" fillId="60" borderId="1" xfId="2837" applyFont="1" applyFill="1" applyBorder="1" applyAlignment="1">
      <alignment horizontal="center" vertical="center"/>
    </xf>
    <xf numFmtId="0" fontId="89" fillId="60" borderId="1" xfId="2837" applyFont="1" applyFill="1" applyBorder="1" applyAlignment="1">
      <alignment horizontal="center" vertical="center" wrapText="1"/>
    </xf>
    <xf numFmtId="4" fontId="89" fillId="60" borderId="1" xfId="2837" applyNumberFormat="1" applyFont="1" applyFill="1" applyBorder="1" applyAlignment="1">
      <alignment horizontal="center" vertical="center"/>
    </xf>
    <xf numFmtId="0" fontId="89" fillId="60" borderId="1" xfId="2837" applyNumberFormat="1" applyFont="1" applyFill="1" applyBorder="1" applyAlignment="1">
      <alignment horizontal="center" vertical="center"/>
    </xf>
    <xf numFmtId="1" fontId="89" fillId="60" borderId="1" xfId="2837" applyNumberFormat="1" applyFont="1" applyFill="1" applyBorder="1" applyAlignment="1">
      <alignment horizontal="center" vertical="center"/>
    </xf>
    <xf numFmtId="0" fontId="89" fillId="60" borderId="1" xfId="0" applyFont="1" applyFill="1" applyBorder="1" applyAlignment="1">
      <alignment horizontal="center" vertical="center"/>
    </xf>
    <xf numFmtId="1" fontId="89" fillId="60" borderId="1" xfId="0" applyNumberFormat="1" applyFont="1" applyFill="1" applyBorder="1" applyAlignment="1">
      <alignment horizontal="center" vertical="center"/>
    </xf>
    <xf numFmtId="0" fontId="89" fillId="60" borderId="1" xfId="0" applyFont="1" applyFill="1" applyBorder="1" applyAlignment="1">
      <alignment horizontal="center" vertical="center" wrapText="1"/>
    </xf>
    <xf numFmtId="0" fontId="89" fillId="60" borderId="1" xfId="0" applyNumberFormat="1" applyFont="1" applyFill="1" applyBorder="1" applyAlignment="1">
      <alignment horizontal="center" vertical="center" wrapText="1"/>
    </xf>
    <xf numFmtId="2" fontId="89" fillId="60" borderId="1" xfId="6" applyNumberFormat="1" applyFont="1" applyFill="1" applyBorder="1" applyAlignment="1" applyProtection="1">
      <alignment horizontal="center" vertical="center" wrapText="1"/>
      <protection locked="0"/>
    </xf>
    <xf numFmtId="4" fontId="105" fillId="60" borderId="1" xfId="0" applyNumberFormat="1" applyFont="1" applyFill="1" applyBorder="1" applyAlignment="1">
      <alignment horizontal="center" vertical="center" wrapText="1"/>
    </xf>
    <xf numFmtId="0" fontId="89" fillId="60" borderId="0" xfId="3" applyFont="1" applyFill="1" applyBorder="1" applyAlignment="1">
      <alignment horizontal="center" vertical="center"/>
    </xf>
    <xf numFmtId="0" fontId="100" fillId="60" borderId="0" xfId="3" applyFont="1" applyFill="1" applyBorder="1" applyAlignment="1">
      <alignment horizontal="left" vertical="center"/>
    </xf>
    <xf numFmtId="0" fontId="100" fillId="60" borderId="0" xfId="3" applyFont="1" applyFill="1" applyBorder="1" applyAlignment="1">
      <alignment horizontal="center" vertical="center"/>
    </xf>
    <xf numFmtId="0" fontId="89" fillId="60" borderId="1" xfId="52" applyFont="1" applyFill="1" applyBorder="1" applyAlignment="1">
      <alignment horizontal="center" vertical="center"/>
    </xf>
    <xf numFmtId="4" fontId="105" fillId="60" borderId="0" xfId="0" applyNumberFormat="1" applyFont="1" applyFill="1" applyBorder="1" applyAlignment="1">
      <alignment horizontal="center" vertical="center"/>
    </xf>
    <xf numFmtId="1" fontId="89" fillId="60" borderId="1" xfId="0" applyNumberFormat="1" applyFont="1" applyFill="1" applyBorder="1" applyAlignment="1">
      <alignment horizontal="center" vertical="center" wrapText="1"/>
    </xf>
    <xf numFmtId="3" fontId="89" fillId="60" borderId="1" xfId="2837" applyNumberFormat="1" applyFont="1" applyFill="1" applyBorder="1" applyAlignment="1">
      <alignment horizontal="center" vertical="center"/>
    </xf>
    <xf numFmtId="4" fontId="105" fillId="60" borderId="1" xfId="2837" applyNumberFormat="1" applyFont="1" applyFill="1" applyBorder="1" applyAlignment="1">
      <alignment horizontal="center" vertical="center"/>
    </xf>
    <xf numFmtId="1" fontId="0" fillId="60" borderId="1" xfId="0" applyNumberFormat="1" applyFill="1" applyBorder="1" applyAlignment="1">
      <alignment horizontal="right"/>
    </xf>
    <xf numFmtId="0" fontId="108" fillId="0" borderId="1" xfId="13779" applyFont="1" applyBorder="1" applyAlignment="1"/>
    <xf numFmtId="0" fontId="105" fillId="0" borderId="2" xfId="2" applyFont="1" applyFill="1" applyBorder="1" applyAlignment="1">
      <alignment horizontal="left" vertical="center" wrapText="1"/>
    </xf>
    <xf numFmtId="0" fontId="105" fillId="0" borderId="3" xfId="2" applyFont="1" applyFill="1" applyBorder="1" applyAlignment="1">
      <alignment horizontal="left" vertical="center" wrapText="1"/>
    </xf>
    <xf numFmtId="0" fontId="105" fillId="0" borderId="26" xfId="2"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26" xfId="2" applyFont="1" applyFill="1" applyBorder="1" applyAlignment="1">
      <alignment horizontal="left" vertical="center" wrapText="1"/>
    </xf>
    <xf numFmtId="0" fontId="89" fillId="0" borderId="0" xfId="3" applyNumberFormat="1" applyFont="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26" xfId="3" applyFont="1" applyFill="1" applyBorder="1" applyAlignment="1">
      <alignment horizontal="left" vertical="center" wrapText="1"/>
    </xf>
    <xf numFmtId="0" fontId="105" fillId="0" borderId="1" xfId="2" applyFont="1" applyFill="1" applyBorder="1" applyAlignment="1">
      <alignment horizontal="left" vertical="center" wrapText="1"/>
    </xf>
    <xf numFmtId="0" fontId="89" fillId="0" borderId="1" xfId="3" applyFont="1" applyFill="1" applyBorder="1" applyAlignment="1">
      <alignment horizontal="left" vertical="center" wrapText="1"/>
    </xf>
    <xf numFmtId="0" fontId="89" fillId="0" borderId="1" xfId="2" applyFont="1" applyFill="1" applyBorder="1" applyAlignment="1">
      <alignment horizontal="left" vertical="center" wrapText="1"/>
    </xf>
    <xf numFmtId="0" fontId="105" fillId="60" borderId="2" xfId="2837" applyFont="1" applyFill="1" applyBorder="1" applyAlignment="1">
      <alignment horizontal="right" vertical="center"/>
    </xf>
    <xf numFmtId="0" fontId="105" fillId="60" borderId="3" xfId="2837" applyFont="1" applyFill="1" applyBorder="1" applyAlignment="1">
      <alignment horizontal="right" vertical="center"/>
    </xf>
    <xf numFmtId="0" fontId="105" fillId="60" borderId="26" xfId="2837" applyFont="1" applyFill="1" applyBorder="1" applyAlignment="1">
      <alignment horizontal="right" vertical="center"/>
    </xf>
    <xf numFmtId="0" fontId="105" fillId="60" borderId="3" xfId="0" applyFont="1" applyFill="1" applyBorder="1" applyAlignment="1">
      <alignment horizontal="right" vertical="center"/>
    </xf>
    <xf numFmtId="2" fontId="105" fillId="60" borderId="2" xfId="6" applyNumberFormat="1" applyFont="1" applyFill="1" applyBorder="1" applyAlignment="1" applyProtection="1">
      <alignment horizontal="right" vertical="center" wrapText="1"/>
      <protection locked="0"/>
    </xf>
    <xf numFmtId="2" fontId="105" fillId="60" borderId="3" xfId="6" applyNumberFormat="1" applyFont="1" applyFill="1" applyBorder="1" applyAlignment="1" applyProtection="1">
      <alignment horizontal="right" vertical="center" wrapText="1"/>
      <protection locked="0"/>
    </xf>
    <xf numFmtId="2" fontId="105" fillId="60" borderId="26" xfId="6" applyNumberFormat="1" applyFont="1" applyFill="1" applyBorder="1" applyAlignment="1" applyProtection="1">
      <alignment horizontal="right" vertical="center" wrapText="1"/>
      <protection locked="0"/>
    </xf>
    <xf numFmtId="49" fontId="89" fillId="0" borderId="0" xfId="3" applyNumberFormat="1" applyFont="1" applyFill="1" applyBorder="1" applyAlignment="1">
      <alignment horizontal="left" vertical="center" wrapText="1"/>
    </xf>
    <xf numFmtId="0" fontId="89" fillId="0" borderId="0" xfId="9529" applyFont="1" applyAlignment="1">
      <alignment horizontal="left" vertical="center" wrapText="1"/>
    </xf>
    <xf numFmtId="0" fontId="89" fillId="0" borderId="0" xfId="0" applyFont="1" applyAlignment="1">
      <alignment vertical="center"/>
    </xf>
    <xf numFmtId="0" fontId="89" fillId="0" borderId="0" xfId="9529" applyFont="1" applyBorder="1" applyAlignment="1">
      <alignment horizontal="left" vertical="center" wrapText="1"/>
    </xf>
    <xf numFmtId="0" fontId="89" fillId="0" borderId="0" xfId="3" applyFont="1" applyBorder="1" applyAlignment="1">
      <alignment horizontal="left" vertical="center"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0" fillId="0" borderId="28" xfId="3" applyFont="1" applyBorder="1" applyAlignment="1">
      <alignment horizontal="center" vertical="center" wrapText="1"/>
    </xf>
    <xf numFmtId="0" fontId="100" fillId="0" borderId="1" xfId="3" applyFont="1" applyFill="1" applyBorder="1" applyAlignment="1">
      <alignment horizontal="center" vertical="center" textRotation="90" wrapText="1"/>
    </xf>
    <xf numFmtId="0" fontId="100" fillId="0" borderId="28" xfId="3" applyFont="1" applyFill="1" applyBorder="1" applyAlignment="1">
      <alignment horizontal="center" vertical="center" textRotation="90" wrapText="1"/>
    </xf>
    <xf numFmtId="0" fontId="100" fillId="0" borderId="28" xfId="3" applyFont="1" applyFill="1" applyBorder="1" applyAlignment="1">
      <alignment horizontal="center" vertical="center" wrapText="1"/>
    </xf>
    <xf numFmtId="4" fontId="100" fillId="0" borderId="1" xfId="3" applyNumberFormat="1" applyFont="1" applyBorder="1" applyAlignment="1">
      <alignment horizontal="center" vertical="center" wrapText="1"/>
    </xf>
    <xf numFmtId="4" fontId="100" fillId="0" borderId="28" xfId="3" applyNumberFormat="1" applyFont="1" applyBorder="1" applyAlignment="1">
      <alignment horizontal="center" vertical="center" wrapText="1"/>
    </xf>
    <xf numFmtId="4" fontId="100" fillId="0" borderId="1" xfId="3" applyNumberFormat="1" applyFont="1" applyFill="1" applyBorder="1" applyAlignment="1">
      <alignment horizontal="center" vertical="center" wrapText="1"/>
    </xf>
    <xf numFmtId="4" fontId="100" fillId="0" borderId="28" xfId="3" applyNumberFormat="1" applyFont="1" applyFill="1" applyBorder="1" applyAlignment="1">
      <alignment horizontal="center" vertical="center" wrapText="1"/>
    </xf>
    <xf numFmtId="4" fontId="100" fillId="0" borderId="27" xfId="3" applyNumberFormat="1" applyFont="1" applyFill="1" applyBorder="1" applyAlignment="1">
      <alignment horizontal="center" vertical="center" wrapText="1"/>
    </xf>
    <xf numFmtId="4" fontId="100" fillId="0" borderId="29" xfId="3" applyNumberFormat="1" applyFont="1" applyFill="1" applyBorder="1" applyAlignment="1">
      <alignment horizontal="center" vertical="center" wrapText="1"/>
    </xf>
    <xf numFmtId="4" fontId="100" fillId="61" borderId="1" xfId="3" applyNumberFormat="1" applyFont="1" applyFill="1" applyBorder="1" applyAlignment="1">
      <alignment horizontal="center" vertical="center"/>
    </xf>
    <xf numFmtId="4" fontId="0" fillId="60" borderId="1" xfId="0" applyNumberFormat="1" applyFill="1" applyBorder="1" applyAlignment="1">
      <alignment horizontal="right"/>
    </xf>
    <xf numFmtId="4" fontId="89" fillId="60" borderId="1" xfId="0" applyNumberFormat="1" applyFont="1" applyFill="1" applyBorder="1" applyAlignment="1">
      <alignment horizontal="center" vertical="center"/>
    </xf>
    <xf numFmtId="4" fontId="89" fillId="0" borderId="1" xfId="0" applyNumberFormat="1" applyFont="1" applyBorder="1" applyAlignment="1">
      <alignment horizontal="center" vertical="center"/>
    </xf>
    <xf numFmtId="4" fontId="89" fillId="0" borderId="0" xfId="2" applyNumberFormat="1" applyFont="1" applyFill="1" applyBorder="1" applyAlignment="1">
      <alignment horizontal="left" vertical="top" wrapText="1"/>
    </xf>
    <xf numFmtId="4" fontId="89" fillId="0" borderId="0" xfId="3" applyNumberFormat="1" applyFont="1" applyFill="1" applyAlignment="1">
      <alignment horizontal="left" vertical="center"/>
    </xf>
    <xf numFmtId="4" fontId="89" fillId="0" borderId="0" xfId="13775" applyNumberFormat="1" applyFont="1" applyFill="1" applyBorder="1" applyAlignment="1">
      <alignment horizontal="left" vertical="center"/>
    </xf>
    <xf numFmtId="4" fontId="89" fillId="0" borderId="0" xfId="3" applyNumberFormat="1" applyFont="1" applyFill="1" applyAlignment="1">
      <alignment vertical="center"/>
    </xf>
    <xf numFmtId="4" fontId="109" fillId="0" borderId="0" xfId="2" applyNumberFormat="1" applyFont="1" applyFill="1" applyBorder="1" applyAlignment="1">
      <alignment horizontal="left" vertical="top" wrapText="1"/>
    </xf>
  </cellXfs>
  <cellStyles count="13783">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5"/>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6"/>
    <cellStyle name="Обычный 144" xfId="13777"/>
    <cellStyle name="Обычный 145" xfId="13778"/>
    <cellStyle name="Обычный 146" xfId="13779"/>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 5" xfId="13780"/>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13775"/>
    <cellStyle name="Обычный_Книга1" xfId="6"/>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3"/>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4"/>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V66"/>
  <sheetViews>
    <sheetView tabSelected="1" view="pageBreakPreview" topLeftCell="B13" zoomScale="75" zoomScaleNormal="70" zoomScaleSheetLayoutView="75" workbookViewId="0">
      <selection activeCell="W31" sqref="W31"/>
    </sheetView>
  </sheetViews>
  <sheetFormatPr defaultRowHeight="15"/>
  <cols>
    <col min="1" max="1" width="13.5703125" style="33" customWidth="1"/>
    <col min="2" max="2" width="14.42578125" style="2" customWidth="1"/>
    <col min="3" max="3" width="39.7109375" style="33" customWidth="1"/>
    <col min="4" max="4" width="34" style="33" customWidth="1"/>
    <col min="5" max="5" width="9" style="33" customWidth="1"/>
    <col min="6" max="6" width="28.7109375" style="33" customWidth="1"/>
    <col min="7" max="7" width="29.42578125" style="33" customWidth="1"/>
    <col min="8" max="8" width="24.7109375" style="33" customWidth="1"/>
    <col min="9" max="9" width="20.85546875" style="3" customWidth="1"/>
    <col min="10" max="10" width="6.85546875" style="4" customWidth="1"/>
    <col min="11" max="11" width="7.7109375" style="4" customWidth="1"/>
    <col min="12" max="12" width="7.140625" style="4" customWidth="1"/>
    <col min="13" max="13" width="7.42578125" style="4" customWidth="1"/>
    <col min="14" max="14" width="7.140625" style="4" customWidth="1"/>
    <col min="15" max="15" width="6.42578125" style="4" customWidth="1"/>
    <col min="16" max="16" width="7" style="4" customWidth="1"/>
    <col min="17" max="17" width="6.85546875" style="4" customWidth="1"/>
    <col min="18" max="18" width="7.42578125" style="4" customWidth="1"/>
    <col min="19" max="19" width="6.5703125" style="4" customWidth="1"/>
    <col min="20" max="20" width="7" style="4" customWidth="1"/>
    <col min="21" max="21" width="7.42578125" style="4" customWidth="1"/>
    <col min="22" max="22" width="19.42578125" style="40" customWidth="1"/>
    <col min="23" max="23" width="19.5703125" style="40" customWidth="1"/>
    <col min="24" max="24" width="19.42578125" style="40" customWidth="1"/>
    <col min="25" max="25" width="19.5703125" style="33" customWidth="1"/>
    <col min="26" max="27" width="25.42578125" style="33" customWidth="1"/>
    <col min="28" max="28" width="24.7109375" style="33" customWidth="1"/>
    <col min="29" max="29" width="13.85546875" style="7" customWidth="1"/>
    <col min="30" max="30" width="11.140625" style="7" customWidth="1"/>
    <col min="31" max="32" width="15.5703125" style="7" bestFit="1" customWidth="1"/>
    <col min="33" max="16384" width="9.140625" style="7"/>
  </cols>
  <sheetData>
    <row r="1" spans="1:29" ht="18" customHeight="1">
      <c r="A1" s="1"/>
      <c r="C1" s="1"/>
      <c r="D1" s="1"/>
      <c r="E1" s="1"/>
      <c r="F1" s="1"/>
      <c r="G1" s="1"/>
      <c r="H1" s="1"/>
      <c r="P1" s="5"/>
      <c r="Q1" s="5"/>
      <c r="R1" s="5"/>
      <c r="S1" s="5"/>
      <c r="T1" s="5"/>
      <c r="U1" s="5"/>
      <c r="V1" s="6"/>
      <c r="W1" s="6"/>
      <c r="X1" s="6"/>
      <c r="Y1" s="1"/>
      <c r="Z1" s="1"/>
      <c r="AA1" s="1"/>
      <c r="AB1" s="1"/>
    </row>
    <row r="2" spans="1:29" ht="18" customHeight="1">
      <c r="A2" s="1"/>
      <c r="C2" s="1"/>
      <c r="D2" s="1"/>
      <c r="E2" s="1"/>
      <c r="F2" s="1"/>
      <c r="G2" s="1"/>
      <c r="H2" s="1"/>
      <c r="P2" s="5"/>
      <c r="Q2" s="5"/>
      <c r="R2" s="5"/>
      <c r="S2" s="5"/>
      <c r="T2" s="5"/>
      <c r="U2" s="5"/>
      <c r="V2" s="8"/>
      <c r="W2" s="8"/>
      <c r="X2" s="8"/>
      <c r="Y2" s="9"/>
      <c r="Z2" s="9"/>
      <c r="AA2" s="7"/>
      <c r="AB2" s="10" t="s">
        <v>14</v>
      </c>
    </row>
    <row r="3" spans="1:29" ht="18" customHeight="1">
      <c r="A3" s="1"/>
      <c r="B3" s="11"/>
      <c r="C3" s="12"/>
      <c r="D3" s="12"/>
      <c r="E3" s="12"/>
      <c r="F3" s="12"/>
      <c r="G3" s="12"/>
      <c r="H3" s="12"/>
      <c r="I3" s="13"/>
      <c r="P3" s="5"/>
      <c r="Q3" s="5"/>
      <c r="R3" s="5"/>
      <c r="S3" s="5"/>
      <c r="T3" s="5"/>
      <c r="U3" s="5"/>
      <c r="V3" s="8"/>
      <c r="W3" s="8"/>
      <c r="X3" s="8"/>
      <c r="Y3" s="9"/>
      <c r="Z3" s="9"/>
      <c r="AA3" s="7"/>
      <c r="AB3" s="10" t="s">
        <v>15</v>
      </c>
    </row>
    <row r="4" spans="1:29" ht="18" customHeight="1">
      <c r="A4" s="1"/>
      <c r="B4" s="11"/>
      <c r="C4" s="12"/>
      <c r="D4" s="12"/>
      <c r="E4" s="12"/>
      <c r="F4" s="12"/>
      <c r="G4" s="12"/>
      <c r="H4" s="12"/>
      <c r="I4" s="13"/>
      <c r="P4" s="5"/>
      <c r="Q4" s="5"/>
      <c r="R4" s="5"/>
      <c r="S4" s="5"/>
      <c r="T4" s="5"/>
      <c r="U4" s="5"/>
      <c r="V4" s="6"/>
      <c r="W4" s="6"/>
      <c r="X4" s="6"/>
      <c r="Y4" s="1"/>
      <c r="Z4" s="1"/>
      <c r="AA4" s="1"/>
      <c r="AB4" s="1"/>
    </row>
    <row r="5" spans="1:29" ht="12.75">
      <c r="A5" s="1"/>
      <c r="B5" s="99" t="s">
        <v>71</v>
      </c>
      <c r="C5" s="99"/>
      <c r="D5" s="99"/>
      <c r="E5" s="99"/>
      <c r="F5" s="99"/>
      <c r="G5" s="99"/>
      <c r="H5" s="99"/>
      <c r="I5" s="99"/>
      <c r="J5" s="100"/>
      <c r="K5" s="100"/>
      <c r="L5" s="100"/>
      <c r="M5" s="100"/>
      <c r="N5" s="100"/>
      <c r="O5" s="100"/>
      <c r="P5" s="100"/>
      <c r="Q5" s="43"/>
      <c r="R5" s="43"/>
      <c r="S5" s="43"/>
      <c r="T5" s="43"/>
      <c r="U5" s="43"/>
      <c r="V5" s="6"/>
      <c r="W5" s="6"/>
      <c r="X5" s="6"/>
      <c r="Y5" s="1"/>
      <c r="Z5" s="1"/>
      <c r="AA5" s="1"/>
      <c r="AB5" s="1"/>
    </row>
    <row r="6" spans="1:29" ht="36" customHeight="1">
      <c r="A6" s="1"/>
      <c r="B6" s="99"/>
      <c r="C6" s="99"/>
      <c r="D6" s="99"/>
      <c r="E6" s="99"/>
      <c r="F6" s="99"/>
      <c r="G6" s="99"/>
      <c r="H6" s="99"/>
      <c r="I6" s="99"/>
      <c r="J6" s="100"/>
      <c r="K6" s="100"/>
      <c r="L6" s="100"/>
      <c r="M6" s="100"/>
      <c r="N6" s="100"/>
      <c r="O6" s="100"/>
      <c r="P6" s="100"/>
      <c r="Q6" s="43"/>
      <c r="R6" s="43"/>
      <c r="S6" s="43"/>
      <c r="T6" s="43"/>
      <c r="U6" s="43"/>
      <c r="V6" s="6"/>
      <c r="W6" s="6"/>
      <c r="X6" s="6"/>
      <c r="Y6" s="1"/>
      <c r="Z6" s="1"/>
      <c r="AA6" s="1"/>
      <c r="AB6" s="1"/>
    </row>
    <row r="7" spans="1:29" ht="18" customHeight="1">
      <c r="A7" s="1"/>
      <c r="B7" s="99"/>
      <c r="C7" s="99"/>
      <c r="D7" s="99"/>
      <c r="E7" s="99"/>
      <c r="F7" s="99"/>
      <c r="G7" s="99"/>
      <c r="H7" s="99"/>
      <c r="I7" s="99"/>
      <c r="J7" s="100"/>
      <c r="K7" s="100"/>
      <c r="L7" s="100"/>
      <c r="M7" s="100"/>
      <c r="N7" s="100"/>
      <c r="O7" s="100"/>
      <c r="P7" s="100"/>
      <c r="Q7" s="43"/>
      <c r="R7" s="43"/>
      <c r="S7" s="43"/>
      <c r="T7" s="43"/>
      <c r="U7" s="43"/>
      <c r="V7" s="6"/>
      <c r="W7" s="6"/>
      <c r="X7" s="6"/>
      <c r="Y7" s="1"/>
      <c r="Z7" s="1"/>
      <c r="AA7" s="1"/>
      <c r="AB7" s="1"/>
    </row>
    <row r="8" spans="1:29" ht="12.75">
      <c r="A8" s="1"/>
      <c r="B8" s="99"/>
      <c r="C8" s="99"/>
      <c r="D8" s="99"/>
      <c r="E8" s="99"/>
      <c r="F8" s="99"/>
      <c r="G8" s="99"/>
      <c r="H8" s="99"/>
      <c r="I8" s="99"/>
      <c r="J8" s="100"/>
      <c r="K8" s="100"/>
      <c r="L8" s="100"/>
      <c r="M8" s="100"/>
      <c r="N8" s="100"/>
      <c r="O8" s="100"/>
      <c r="P8" s="100"/>
      <c r="Q8" s="43"/>
      <c r="R8" s="43"/>
      <c r="S8" s="43"/>
      <c r="T8" s="43"/>
      <c r="U8" s="43"/>
      <c r="V8" s="6"/>
      <c r="W8" s="6"/>
      <c r="X8" s="6"/>
      <c r="Y8" s="1"/>
      <c r="Z8" s="1"/>
      <c r="AA8" s="1"/>
      <c r="AB8" s="1"/>
    </row>
    <row r="9" spans="1:29" ht="12.75">
      <c r="A9" s="1"/>
      <c r="B9" s="101"/>
      <c r="C9" s="101"/>
      <c r="D9" s="101"/>
      <c r="E9" s="101"/>
      <c r="F9" s="101"/>
      <c r="G9" s="101"/>
      <c r="H9" s="101"/>
      <c r="I9" s="101"/>
      <c r="J9" s="100"/>
      <c r="K9" s="100"/>
      <c r="L9" s="100"/>
      <c r="M9" s="100"/>
      <c r="N9" s="100"/>
      <c r="O9" s="100"/>
      <c r="P9" s="100"/>
      <c r="Q9" s="43"/>
      <c r="R9" s="43"/>
      <c r="S9" s="43"/>
      <c r="T9" s="43"/>
      <c r="U9" s="43"/>
      <c r="V9" s="6"/>
      <c r="W9" s="6"/>
      <c r="X9" s="6"/>
      <c r="Y9" s="1"/>
      <c r="Z9" s="1"/>
      <c r="AA9" s="1"/>
      <c r="AB9" s="1"/>
    </row>
    <row r="10" spans="1:29" ht="18" customHeight="1">
      <c r="A10" s="102"/>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row>
    <row r="11" spans="1:29" s="14" customFormat="1" ht="19.5" customHeight="1">
      <c r="A11" s="106" t="s">
        <v>0</v>
      </c>
      <c r="B11" s="103" t="s">
        <v>2</v>
      </c>
      <c r="C11" s="103"/>
      <c r="D11" s="103"/>
      <c r="E11" s="103"/>
      <c r="F11" s="103" t="s">
        <v>3</v>
      </c>
      <c r="G11" s="103" t="s">
        <v>4</v>
      </c>
      <c r="H11" s="109" t="s">
        <v>64</v>
      </c>
      <c r="I11" s="111" t="s">
        <v>5</v>
      </c>
      <c r="J11" s="111" t="s">
        <v>72</v>
      </c>
      <c r="K11" s="111"/>
      <c r="L11" s="111"/>
      <c r="M11" s="111"/>
      <c r="N11" s="111"/>
      <c r="O11" s="111"/>
      <c r="P11" s="111"/>
      <c r="Q11" s="111"/>
      <c r="R11" s="111"/>
      <c r="S11" s="111"/>
      <c r="T11" s="111"/>
      <c r="U11" s="111"/>
      <c r="V11" s="113" t="s">
        <v>65</v>
      </c>
      <c r="W11" s="111" t="s">
        <v>66</v>
      </c>
      <c r="X11" s="113" t="s">
        <v>1</v>
      </c>
      <c r="Y11" s="111" t="s">
        <v>11</v>
      </c>
      <c r="Z11" s="111" t="s">
        <v>13</v>
      </c>
      <c r="AA11" s="111" t="s">
        <v>12</v>
      </c>
      <c r="AB11" s="104" t="s">
        <v>6</v>
      </c>
    </row>
    <row r="12" spans="1:29" s="14" customFormat="1" ht="101.25" customHeight="1">
      <c r="A12" s="107"/>
      <c r="B12" s="48" t="s">
        <v>7</v>
      </c>
      <c r="C12" s="49" t="s">
        <v>8</v>
      </c>
      <c r="D12" s="50" t="s">
        <v>9</v>
      </c>
      <c r="E12" s="49" t="s">
        <v>10</v>
      </c>
      <c r="F12" s="108"/>
      <c r="G12" s="108"/>
      <c r="H12" s="110"/>
      <c r="I12" s="112"/>
      <c r="J12" s="51" t="s">
        <v>73</v>
      </c>
      <c r="K12" s="51" t="s">
        <v>74</v>
      </c>
      <c r="L12" s="51" t="s">
        <v>75</v>
      </c>
      <c r="M12" s="52" t="s">
        <v>76</v>
      </c>
      <c r="N12" s="51" t="s">
        <v>77</v>
      </c>
      <c r="O12" s="52" t="s">
        <v>78</v>
      </c>
      <c r="P12" s="52" t="s">
        <v>68</v>
      </c>
      <c r="Q12" s="52" t="s">
        <v>119</v>
      </c>
      <c r="R12" s="52" t="s">
        <v>120</v>
      </c>
      <c r="S12" s="52" t="s">
        <v>121</v>
      </c>
      <c r="T12" s="52" t="s">
        <v>122</v>
      </c>
      <c r="U12" s="52" t="s">
        <v>123</v>
      </c>
      <c r="V12" s="114"/>
      <c r="W12" s="112"/>
      <c r="X12" s="114"/>
      <c r="Y12" s="112"/>
      <c r="Z12" s="112"/>
      <c r="AA12" s="112"/>
      <c r="AB12" s="105"/>
    </row>
    <row r="13" spans="1:29" s="41" customFormat="1" ht="44.25" customHeight="1">
      <c r="A13" s="53">
        <v>1</v>
      </c>
      <c r="B13" s="54">
        <v>3</v>
      </c>
      <c r="C13" s="53">
        <v>4</v>
      </c>
      <c r="D13" s="53">
        <v>5</v>
      </c>
      <c r="E13" s="54">
        <v>6</v>
      </c>
      <c r="F13" s="53">
        <v>7</v>
      </c>
      <c r="G13" s="53">
        <v>8</v>
      </c>
      <c r="H13" s="54">
        <v>9</v>
      </c>
      <c r="I13" s="53">
        <v>10</v>
      </c>
      <c r="J13" s="53">
        <v>11</v>
      </c>
      <c r="K13" s="54">
        <v>12</v>
      </c>
      <c r="L13" s="53">
        <v>13</v>
      </c>
      <c r="M13" s="53">
        <v>14</v>
      </c>
      <c r="N13" s="54">
        <v>15</v>
      </c>
      <c r="O13" s="53">
        <v>16</v>
      </c>
      <c r="P13" s="53">
        <v>17</v>
      </c>
      <c r="Q13" s="53">
        <v>18</v>
      </c>
      <c r="R13" s="53">
        <v>19</v>
      </c>
      <c r="S13" s="53">
        <v>20</v>
      </c>
      <c r="T13" s="53">
        <v>21</v>
      </c>
      <c r="U13" s="53">
        <v>22</v>
      </c>
      <c r="V13" s="115">
        <v>23</v>
      </c>
      <c r="W13" s="115">
        <v>24</v>
      </c>
      <c r="X13" s="53">
        <v>25</v>
      </c>
      <c r="Y13" s="53">
        <v>26</v>
      </c>
      <c r="Z13" s="53">
        <v>27</v>
      </c>
      <c r="AA13" s="53">
        <v>28</v>
      </c>
      <c r="AB13" s="53">
        <v>29</v>
      </c>
      <c r="AC13" s="42"/>
    </row>
    <row r="14" spans="1:29" s="44" customFormat="1" ht="25.5">
      <c r="A14" s="55">
        <v>1</v>
      </c>
      <c r="B14" s="57" t="s">
        <v>101</v>
      </c>
      <c r="C14" s="58" t="s">
        <v>83</v>
      </c>
      <c r="D14" s="58"/>
      <c r="E14" s="57" t="s">
        <v>79</v>
      </c>
      <c r="F14" s="58" t="s">
        <v>124</v>
      </c>
      <c r="G14" s="58" t="s">
        <v>124</v>
      </c>
      <c r="H14" s="58" t="s">
        <v>113</v>
      </c>
      <c r="I14" s="74">
        <v>279</v>
      </c>
      <c r="J14" s="60"/>
      <c r="K14" s="60"/>
      <c r="L14" s="60"/>
      <c r="M14" s="61"/>
      <c r="N14" s="61"/>
      <c r="O14" s="60">
        <v>279</v>
      </c>
      <c r="P14" s="60"/>
      <c r="Q14" s="60"/>
      <c r="R14" s="60"/>
      <c r="S14" s="60"/>
      <c r="T14" s="57"/>
      <c r="U14" s="62"/>
      <c r="V14" s="59">
        <v>1544.85</v>
      </c>
      <c r="W14" s="59">
        <v>431013.14999999997</v>
      </c>
      <c r="X14" s="55"/>
      <c r="Y14" s="47"/>
      <c r="Z14" s="46"/>
      <c r="AA14" s="46"/>
      <c r="AB14" s="47"/>
      <c r="AC14" s="45"/>
    </row>
    <row r="15" spans="1:29" s="44" customFormat="1" ht="25.5">
      <c r="A15" s="55">
        <f>A14+1</f>
        <v>2</v>
      </c>
      <c r="B15" s="57" t="s">
        <v>102</v>
      </c>
      <c r="C15" s="58" t="s">
        <v>84</v>
      </c>
      <c r="D15" s="58"/>
      <c r="E15" s="57" t="s">
        <v>79</v>
      </c>
      <c r="F15" s="58" t="s">
        <v>124</v>
      </c>
      <c r="G15" s="58" t="s">
        <v>124</v>
      </c>
      <c r="H15" s="58" t="s">
        <v>113</v>
      </c>
      <c r="I15" s="74">
        <v>276</v>
      </c>
      <c r="J15" s="62"/>
      <c r="K15" s="62"/>
      <c r="L15" s="63"/>
      <c r="M15" s="62"/>
      <c r="N15" s="62"/>
      <c r="O15" s="62">
        <v>276</v>
      </c>
      <c r="P15" s="62"/>
      <c r="Q15" s="62"/>
      <c r="R15" s="62"/>
      <c r="S15" s="62"/>
      <c r="T15" s="62"/>
      <c r="U15" s="62"/>
      <c r="V15" s="59">
        <v>988.7</v>
      </c>
      <c r="W15" s="59">
        <v>272881.2</v>
      </c>
      <c r="X15" s="55"/>
      <c r="Y15" s="47"/>
      <c r="Z15" s="46"/>
      <c r="AA15" s="46"/>
      <c r="AB15" s="47"/>
      <c r="AC15" s="45"/>
    </row>
    <row r="16" spans="1:29" s="44" customFormat="1">
      <c r="A16" s="55"/>
      <c r="B16" s="91" t="s">
        <v>125</v>
      </c>
      <c r="C16" s="92"/>
      <c r="D16" s="92"/>
      <c r="E16" s="92"/>
      <c r="F16" s="92"/>
      <c r="G16" s="92"/>
      <c r="H16" s="92"/>
      <c r="I16" s="92"/>
      <c r="J16" s="92"/>
      <c r="K16" s="92"/>
      <c r="L16" s="92"/>
      <c r="M16" s="92"/>
      <c r="N16" s="92"/>
      <c r="O16" s="92"/>
      <c r="P16" s="92"/>
      <c r="Q16" s="92"/>
      <c r="R16" s="92"/>
      <c r="S16" s="92"/>
      <c r="T16" s="92"/>
      <c r="U16" s="92"/>
      <c r="V16" s="93"/>
      <c r="W16" s="75">
        <f>SUM(W14:W15)</f>
        <v>703894.35</v>
      </c>
      <c r="X16" s="55"/>
      <c r="Y16" s="47"/>
      <c r="Z16" s="46"/>
      <c r="AA16" s="46"/>
      <c r="AB16" s="47"/>
      <c r="AC16" s="45"/>
    </row>
    <row r="17" spans="1:29" s="44" customFormat="1" ht="25.5">
      <c r="A17" s="55">
        <f>A15+1</f>
        <v>3</v>
      </c>
      <c r="B17" s="62" t="s">
        <v>103</v>
      </c>
      <c r="C17" s="64" t="s">
        <v>85</v>
      </c>
      <c r="D17" s="64" t="s">
        <v>86</v>
      </c>
      <c r="E17" s="62" t="s">
        <v>79</v>
      </c>
      <c r="F17" s="64" t="s">
        <v>114</v>
      </c>
      <c r="G17" s="62" t="s">
        <v>115</v>
      </c>
      <c r="H17" s="64" t="s">
        <v>116</v>
      </c>
      <c r="I17" s="76">
        <v>1</v>
      </c>
      <c r="J17" s="62">
        <v>1</v>
      </c>
      <c r="K17" s="62"/>
      <c r="L17" s="63"/>
      <c r="M17" s="62"/>
      <c r="N17" s="62"/>
      <c r="O17" s="62"/>
      <c r="P17" s="62"/>
      <c r="Q17" s="62"/>
      <c r="R17" s="62"/>
      <c r="S17" s="62"/>
      <c r="T17" s="62"/>
      <c r="U17" s="62"/>
      <c r="V17" s="116">
        <f>W17/I17</f>
        <v>13260</v>
      </c>
      <c r="W17" s="117">
        <v>13260</v>
      </c>
      <c r="X17" s="55"/>
      <c r="Y17" s="47"/>
      <c r="Z17" s="46"/>
      <c r="AA17" s="46"/>
      <c r="AB17" s="47"/>
      <c r="AC17" s="45"/>
    </row>
    <row r="18" spans="1:29" s="44" customFormat="1" ht="25.5">
      <c r="A18" s="55">
        <f t="shared" ref="A18:A29" si="0">A17+1</f>
        <v>4</v>
      </c>
      <c r="B18" s="62" t="s">
        <v>99</v>
      </c>
      <c r="C18" s="64" t="s">
        <v>80</v>
      </c>
      <c r="D18" s="64" t="s">
        <v>81</v>
      </c>
      <c r="E18" s="62" t="s">
        <v>79</v>
      </c>
      <c r="F18" s="64" t="s">
        <v>114</v>
      </c>
      <c r="G18" s="62" t="s">
        <v>115</v>
      </c>
      <c r="H18" s="64" t="s">
        <v>116</v>
      </c>
      <c r="I18" s="76">
        <v>2</v>
      </c>
      <c r="J18" s="62">
        <v>2</v>
      </c>
      <c r="K18" s="62"/>
      <c r="L18" s="63"/>
      <c r="M18" s="62"/>
      <c r="N18" s="62"/>
      <c r="O18" s="62"/>
      <c r="P18" s="62"/>
      <c r="Q18" s="62"/>
      <c r="R18" s="62"/>
      <c r="S18" s="62"/>
      <c r="T18" s="62"/>
      <c r="U18" s="62"/>
      <c r="V18" s="116">
        <f t="shared" ref="V18:V24" si="1">W18/I18</f>
        <v>15300</v>
      </c>
      <c r="W18" s="117">
        <v>30600</v>
      </c>
      <c r="X18" s="55"/>
      <c r="Y18" s="47"/>
      <c r="Z18" s="46"/>
      <c r="AA18" s="46"/>
      <c r="AB18" s="47"/>
      <c r="AC18" s="45"/>
    </row>
    <row r="19" spans="1:29" s="44" customFormat="1" ht="25.5">
      <c r="A19" s="55">
        <f t="shared" si="0"/>
        <v>5</v>
      </c>
      <c r="B19" s="62" t="s">
        <v>104</v>
      </c>
      <c r="C19" s="64" t="s">
        <v>87</v>
      </c>
      <c r="D19" s="64" t="s">
        <v>88</v>
      </c>
      <c r="E19" s="62" t="s">
        <v>79</v>
      </c>
      <c r="F19" s="64" t="s">
        <v>114</v>
      </c>
      <c r="G19" s="62" t="s">
        <v>115</v>
      </c>
      <c r="H19" s="64" t="s">
        <v>116</v>
      </c>
      <c r="I19" s="76">
        <v>6</v>
      </c>
      <c r="J19" s="62">
        <v>6</v>
      </c>
      <c r="K19" s="62"/>
      <c r="L19" s="63"/>
      <c r="M19" s="62"/>
      <c r="N19" s="62"/>
      <c r="O19" s="62"/>
      <c r="P19" s="62"/>
      <c r="Q19" s="62"/>
      <c r="R19" s="62"/>
      <c r="S19" s="62"/>
      <c r="T19" s="62"/>
      <c r="U19" s="62"/>
      <c r="V19" s="116">
        <f t="shared" si="1"/>
        <v>1530</v>
      </c>
      <c r="W19" s="117">
        <v>9180</v>
      </c>
      <c r="X19" s="55"/>
      <c r="Y19" s="47"/>
      <c r="Z19" s="46"/>
      <c r="AA19" s="46"/>
      <c r="AB19" s="47"/>
      <c r="AC19" s="45"/>
    </row>
    <row r="20" spans="1:29" s="44" customFormat="1" ht="25.5">
      <c r="A20" s="55">
        <f t="shared" si="0"/>
        <v>6</v>
      </c>
      <c r="B20" s="62" t="s">
        <v>105</v>
      </c>
      <c r="C20" s="64" t="s">
        <v>89</v>
      </c>
      <c r="D20" s="64" t="s">
        <v>88</v>
      </c>
      <c r="E20" s="62" t="s">
        <v>79</v>
      </c>
      <c r="F20" s="64" t="s">
        <v>114</v>
      </c>
      <c r="G20" s="62" t="s">
        <v>115</v>
      </c>
      <c r="H20" s="64" t="s">
        <v>116</v>
      </c>
      <c r="I20" s="76">
        <v>6</v>
      </c>
      <c r="J20" s="62">
        <v>6</v>
      </c>
      <c r="K20" s="62"/>
      <c r="L20" s="63"/>
      <c r="M20" s="62"/>
      <c r="N20" s="62"/>
      <c r="O20" s="62"/>
      <c r="P20" s="62"/>
      <c r="Q20" s="62"/>
      <c r="R20" s="62"/>
      <c r="S20" s="62"/>
      <c r="T20" s="62"/>
      <c r="U20" s="62"/>
      <c r="V20" s="116">
        <f t="shared" si="1"/>
        <v>1836</v>
      </c>
      <c r="W20" s="117">
        <v>11016</v>
      </c>
      <c r="X20" s="55"/>
      <c r="Y20" s="47"/>
      <c r="Z20" s="46"/>
      <c r="AA20" s="46"/>
      <c r="AB20" s="47"/>
      <c r="AC20" s="45"/>
    </row>
    <row r="21" spans="1:29" s="44" customFormat="1" ht="25.5">
      <c r="A21" s="55">
        <f t="shared" si="0"/>
        <v>7</v>
      </c>
      <c r="B21" s="62" t="s">
        <v>106</v>
      </c>
      <c r="C21" s="64" t="s">
        <v>90</v>
      </c>
      <c r="D21" s="64" t="s">
        <v>88</v>
      </c>
      <c r="E21" s="62" t="s">
        <v>79</v>
      </c>
      <c r="F21" s="64" t="s">
        <v>114</v>
      </c>
      <c r="G21" s="62" t="s">
        <v>115</v>
      </c>
      <c r="H21" s="64" t="s">
        <v>116</v>
      </c>
      <c r="I21" s="76">
        <v>4</v>
      </c>
      <c r="J21" s="62">
        <v>4</v>
      </c>
      <c r="K21" s="62"/>
      <c r="L21" s="63"/>
      <c r="M21" s="62"/>
      <c r="N21" s="62"/>
      <c r="O21" s="62"/>
      <c r="P21" s="62"/>
      <c r="Q21" s="62"/>
      <c r="R21" s="62"/>
      <c r="S21" s="62"/>
      <c r="T21" s="62"/>
      <c r="U21" s="62"/>
      <c r="V21" s="116">
        <f t="shared" si="1"/>
        <v>2040</v>
      </c>
      <c r="W21" s="117">
        <v>8160</v>
      </c>
      <c r="X21" s="55"/>
      <c r="Y21" s="47"/>
      <c r="Z21" s="46"/>
      <c r="AA21" s="46"/>
      <c r="AB21" s="47"/>
      <c r="AC21" s="45"/>
    </row>
    <row r="22" spans="1:29" s="44" customFormat="1" ht="25.5">
      <c r="A22" s="55">
        <f t="shared" si="0"/>
        <v>8</v>
      </c>
      <c r="B22" s="62" t="s">
        <v>107</v>
      </c>
      <c r="C22" s="64" t="s">
        <v>91</v>
      </c>
      <c r="D22" s="64" t="s">
        <v>88</v>
      </c>
      <c r="E22" s="62" t="s">
        <v>79</v>
      </c>
      <c r="F22" s="64" t="s">
        <v>114</v>
      </c>
      <c r="G22" s="62" t="s">
        <v>115</v>
      </c>
      <c r="H22" s="64" t="s">
        <v>116</v>
      </c>
      <c r="I22" s="76">
        <v>4</v>
      </c>
      <c r="J22" s="62">
        <v>4</v>
      </c>
      <c r="K22" s="62"/>
      <c r="L22" s="63"/>
      <c r="M22" s="62"/>
      <c r="N22" s="62"/>
      <c r="O22" s="62"/>
      <c r="P22" s="62"/>
      <c r="Q22" s="62"/>
      <c r="R22" s="62"/>
      <c r="S22" s="62"/>
      <c r="T22" s="62"/>
      <c r="U22" s="62"/>
      <c r="V22" s="116">
        <f t="shared" si="1"/>
        <v>3060</v>
      </c>
      <c r="W22" s="117">
        <v>12240</v>
      </c>
      <c r="X22" s="55"/>
      <c r="Y22" s="47"/>
      <c r="Z22" s="46"/>
      <c r="AA22" s="46"/>
      <c r="AB22" s="47"/>
      <c r="AC22" s="45"/>
    </row>
    <row r="23" spans="1:29" s="44" customFormat="1" ht="25.5">
      <c r="A23" s="55">
        <f t="shared" si="0"/>
        <v>9</v>
      </c>
      <c r="B23" s="62" t="s">
        <v>100</v>
      </c>
      <c r="C23" s="64" t="s">
        <v>82</v>
      </c>
      <c r="D23" s="64" t="s">
        <v>81</v>
      </c>
      <c r="E23" s="62" t="s">
        <v>79</v>
      </c>
      <c r="F23" s="64" t="s">
        <v>114</v>
      </c>
      <c r="G23" s="62" t="s">
        <v>115</v>
      </c>
      <c r="H23" s="64" t="s">
        <v>116</v>
      </c>
      <c r="I23" s="76">
        <v>2</v>
      </c>
      <c r="J23" s="62">
        <v>2</v>
      </c>
      <c r="K23" s="62"/>
      <c r="L23" s="63"/>
      <c r="M23" s="62"/>
      <c r="N23" s="62"/>
      <c r="O23" s="62"/>
      <c r="P23" s="62"/>
      <c r="Q23" s="62"/>
      <c r="R23" s="62"/>
      <c r="S23" s="62"/>
      <c r="T23" s="62"/>
      <c r="U23" s="62"/>
      <c r="V23" s="116">
        <f t="shared" si="1"/>
        <v>10200</v>
      </c>
      <c r="W23" s="117">
        <v>20400</v>
      </c>
      <c r="X23" s="55"/>
      <c r="Y23" s="47"/>
      <c r="Z23" s="46"/>
      <c r="AA23" s="46"/>
      <c r="AB23" s="47"/>
      <c r="AC23" s="45"/>
    </row>
    <row r="24" spans="1:29" s="44" customFormat="1" ht="51">
      <c r="A24" s="55">
        <f>A23+1</f>
        <v>10</v>
      </c>
      <c r="B24" s="62" t="s">
        <v>108</v>
      </c>
      <c r="C24" s="64" t="s">
        <v>92</v>
      </c>
      <c r="D24" s="64"/>
      <c r="E24" s="62" t="s">
        <v>79</v>
      </c>
      <c r="F24" s="64" t="s">
        <v>114</v>
      </c>
      <c r="G24" s="62" t="s">
        <v>115</v>
      </c>
      <c r="H24" s="64" t="s">
        <v>116</v>
      </c>
      <c r="I24" s="76">
        <v>2</v>
      </c>
      <c r="J24" s="71">
        <v>2</v>
      </c>
      <c r="K24" s="71"/>
      <c r="L24" s="71"/>
      <c r="M24" s="71"/>
      <c r="N24" s="71"/>
      <c r="O24" s="71"/>
      <c r="P24" s="71"/>
      <c r="Q24" s="71"/>
      <c r="R24" s="71"/>
      <c r="S24" s="71"/>
      <c r="T24" s="71"/>
      <c r="U24" s="71"/>
      <c r="V24" s="116">
        <f t="shared" si="1"/>
        <v>4794</v>
      </c>
      <c r="W24" s="117">
        <v>9588</v>
      </c>
      <c r="X24" s="55"/>
      <c r="Y24" s="47"/>
      <c r="Z24" s="46"/>
      <c r="AA24" s="46"/>
      <c r="AB24" s="47"/>
      <c r="AC24" s="45"/>
    </row>
    <row r="25" spans="1:29" s="44" customFormat="1">
      <c r="A25" s="68"/>
      <c r="B25" s="94" t="s">
        <v>126</v>
      </c>
      <c r="C25" s="94"/>
      <c r="D25" s="94"/>
      <c r="E25" s="94"/>
      <c r="F25" s="94"/>
      <c r="G25" s="94"/>
      <c r="H25" s="94"/>
      <c r="I25" s="94"/>
      <c r="J25" s="94"/>
      <c r="K25" s="94"/>
      <c r="L25" s="94"/>
      <c r="M25" s="94"/>
      <c r="N25" s="94"/>
      <c r="O25" s="94"/>
      <c r="P25" s="94"/>
      <c r="Q25" s="94"/>
      <c r="R25" s="94"/>
      <c r="S25" s="94"/>
      <c r="T25" s="94"/>
      <c r="U25" s="94"/>
      <c r="V25" s="94"/>
      <c r="W25" s="72">
        <f>SUM(W17:W24)</f>
        <v>114444</v>
      </c>
      <c r="X25" s="68"/>
      <c r="Y25" s="69"/>
      <c r="Z25" s="70"/>
      <c r="AA25" s="70"/>
      <c r="AB25" s="69"/>
      <c r="AC25" s="45"/>
    </row>
    <row r="26" spans="1:29" s="44" customFormat="1" ht="51">
      <c r="A26" s="55">
        <f>A24+1</f>
        <v>11</v>
      </c>
      <c r="B26" s="65" t="s">
        <v>109</v>
      </c>
      <c r="C26" s="65" t="s">
        <v>93</v>
      </c>
      <c r="D26" s="65"/>
      <c r="E26" s="65" t="s">
        <v>79</v>
      </c>
      <c r="F26" s="65" t="s">
        <v>117</v>
      </c>
      <c r="G26" s="65" t="s">
        <v>117</v>
      </c>
      <c r="H26" s="64" t="s">
        <v>118</v>
      </c>
      <c r="I26" s="63">
        <v>1</v>
      </c>
      <c r="J26" s="65"/>
      <c r="K26" s="65">
        <v>1</v>
      </c>
      <c r="L26" s="65"/>
      <c r="M26" s="73"/>
      <c r="N26" s="65"/>
      <c r="O26" s="65"/>
      <c r="P26" s="65"/>
      <c r="Q26" s="65"/>
      <c r="R26" s="65"/>
      <c r="S26" s="65"/>
      <c r="T26" s="65"/>
      <c r="U26" s="65"/>
      <c r="V26" s="117">
        <v>15952.64</v>
      </c>
      <c r="W26" s="117">
        <v>15952.64</v>
      </c>
      <c r="X26" s="77"/>
      <c r="Y26" s="47"/>
      <c r="Z26" s="46"/>
      <c r="AA26" s="46"/>
      <c r="AB26" s="47"/>
      <c r="AC26" s="45"/>
    </row>
    <row r="27" spans="1:29" s="44" customFormat="1" ht="51">
      <c r="A27" s="55">
        <f t="shared" si="0"/>
        <v>12</v>
      </c>
      <c r="B27" s="65" t="s">
        <v>110</v>
      </c>
      <c r="C27" s="65" t="s">
        <v>94</v>
      </c>
      <c r="D27" s="65" t="s">
        <v>95</v>
      </c>
      <c r="E27" s="65" t="s">
        <v>79</v>
      </c>
      <c r="F27" s="65" t="s">
        <v>117</v>
      </c>
      <c r="G27" s="65" t="s">
        <v>117</v>
      </c>
      <c r="H27" s="64" t="s">
        <v>118</v>
      </c>
      <c r="I27" s="63">
        <v>1</v>
      </c>
      <c r="J27" s="65"/>
      <c r="K27" s="65"/>
      <c r="L27" s="65">
        <v>1</v>
      </c>
      <c r="M27" s="73"/>
      <c r="N27" s="65"/>
      <c r="O27" s="65"/>
      <c r="P27" s="65"/>
      <c r="Q27" s="65"/>
      <c r="R27" s="65"/>
      <c r="S27" s="65"/>
      <c r="T27" s="65"/>
      <c r="U27" s="65"/>
      <c r="V27" s="117">
        <v>12132.31</v>
      </c>
      <c r="W27" s="117">
        <v>12132.31</v>
      </c>
      <c r="X27" s="77"/>
      <c r="Y27" s="47"/>
      <c r="Z27" s="46"/>
      <c r="AA27" s="46"/>
      <c r="AB27" s="47"/>
      <c r="AC27" s="45"/>
    </row>
    <row r="28" spans="1:29" s="44" customFormat="1" ht="25.5">
      <c r="A28" s="55">
        <f t="shared" si="0"/>
        <v>13</v>
      </c>
      <c r="B28" s="65" t="s">
        <v>111</v>
      </c>
      <c r="C28" s="65" t="s">
        <v>96</v>
      </c>
      <c r="D28" s="65" t="s">
        <v>97</v>
      </c>
      <c r="E28" s="65" t="s">
        <v>79</v>
      </c>
      <c r="F28" s="65" t="s">
        <v>117</v>
      </c>
      <c r="G28" s="65" t="s">
        <v>117</v>
      </c>
      <c r="H28" s="64" t="s">
        <v>118</v>
      </c>
      <c r="I28" s="63">
        <v>1</v>
      </c>
      <c r="J28" s="65"/>
      <c r="K28" s="65"/>
      <c r="L28" s="73">
        <v>1</v>
      </c>
      <c r="M28" s="73"/>
      <c r="N28" s="65"/>
      <c r="O28" s="65"/>
      <c r="P28" s="65"/>
      <c r="Q28" s="65"/>
      <c r="R28" s="65"/>
      <c r="S28" s="65"/>
      <c r="T28" s="65"/>
      <c r="U28" s="65"/>
      <c r="V28" s="117">
        <v>14439.22</v>
      </c>
      <c r="W28" s="117">
        <v>14439.22</v>
      </c>
      <c r="X28" s="77"/>
      <c r="Y28" s="47"/>
      <c r="Z28" s="46"/>
      <c r="AA28" s="46"/>
      <c r="AB28" s="47"/>
      <c r="AC28" s="45"/>
    </row>
    <row r="29" spans="1:29" s="44" customFormat="1" ht="25.5">
      <c r="A29" s="55">
        <f t="shared" si="0"/>
        <v>14</v>
      </c>
      <c r="B29" s="65" t="s">
        <v>112</v>
      </c>
      <c r="C29" s="65" t="s">
        <v>98</v>
      </c>
      <c r="D29" s="65"/>
      <c r="E29" s="65" t="s">
        <v>79</v>
      </c>
      <c r="F29" s="65" t="s">
        <v>117</v>
      </c>
      <c r="G29" s="65" t="s">
        <v>117</v>
      </c>
      <c r="H29" s="64" t="s">
        <v>118</v>
      </c>
      <c r="I29" s="63">
        <v>1</v>
      </c>
      <c r="J29" s="55"/>
      <c r="K29" s="55"/>
      <c r="L29" s="55"/>
      <c r="M29" s="55"/>
      <c r="N29" s="55"/>
      <c r="O29" s="55">
        <v>1</v>
      </c>
      <c r="P29" s="55"/>
      <c r="Q29" s="55"/>
      <c r="R29" s="55"/>
      <c r="S29" s="55"/>
      <c r="T29" s="55"/>
      <c r="U29" s="55"/>
      <c r="V29" s="118">
        <v>27867.84</v>
      </c>
      <c r="W29" s="118">
        <v>27867.84</v>
      </c>
      <c r="X29" s="77"/>
      <c r="Y29" s="47"/>
      <c r="Z29" s="46"/>
      <c r="AA29" s="46"/>
      <c r="AB29" s="47"/>
      <c r="AC29" s="45"/>
    </row>
    <row r="30" spans="1:29" s="16" customFormat="1" ht="21.75" customHeight="1">
      <c r="A30" s="66"/>
      <c r="B30" s="95" t="s">
        <v>127</v>
      </c>
      <c r="C30" s="96"/>
      <c r="D30" s="96"/>
      <c r="E30" s="96"/>
      <c r="F30" s="96"/>
      <c r="G30" s="96"/>
      <c r="H30" s="96"/>
      <c r="I30" s="96"/>
      <c r="J30" s="96"/>
      <c r="K30" s="96"/>
      <c r="L30" s="96"/>
      <c r="M30" s="96"/>
      <c r="N30" s="96"/>
      <c r="O30" s="96"/>
      <c r="P30" s="96"/>
      <c r="Q30" s="96"/>
      <c r="R30" s="96"/>
      <c r="S30" s="96"/>
      <c r="T30" s="96"/>
      <c r="U30" s="96"/>
      <c r="V30" s="97"/>
      <c r="W30" s="67">
        <f>SUM(W26:W29)</f>
        <v>70392.009999999995</v>
      </c>
      <c r="X30" s="56"/>
      <c r="Y30" s="15"/>
      <c r="Z30" s="15"/>
      <c r="AA30" s="15"/>
      <c r="AB30" s="15"/>
    </row>
    <row r="31" spans="1:29" s="21" customFormat="1" ht="13.5" customHeight="1">
      <c r="A31" s="17"/>
      <c r="B31" s="98"/>
      <c r="C31" s="98"/>
      <c r="D31" s="98"/>
      <c r="E31" s="98"/>
      <c r="F31" s="18"/>
      <c r="G31" s="18"/>
      <c r="H31" s="19"/>
      <c r="I31" s="20"/>
      <c r="J31" s="19"/>
      <c r="K31" s="19"/>
      <c r="L31" s="19"/>
      <c r="M31" s="19"/>
      <c r="N31" s="19"/>
      <c r="O31" s="19"/>
      <c r="P31" s="19"/>
      <c r="Q31" s="19"/>
      <c r="R31" s="19"/>
      <c r="S31" s="19"/>
      <c r="T31" s="19"/>
      <c r="U31" s="19"/>
      <c r="V31" s="119"/>
      <c r="W31" s="123">
        <f>W16+W25+W30</f>
        <v>888730.36</v>
      </c>
      <c r="X31" s="19"/>
      <c r="Y31" s="19"/>
      <c r="Z31" s="19"/>
      <c r="AA31" s="19"/>
      <c r="AB31" s="19"/>
    </row>
    <row r="32" spans="1:29" s="21" customFormat="1" ht="13.5" customHeight="1">
      <c r="A32" s="17"/>
      <c r="B32" s="98"/>
      <c r="C32" s="98"/>
      <c r="D32" s="98"/>
      <c r="E32" s="98"/>
      <c r="F32" s="18"/>
      <c r="G32" s="18"/>
      <c r="H32" s="19"/>
      <c r="I32" s="20"/>
      <c r="J32" s="19"/>
      <c r="K32" s="19"/>
      <c r="L32" s="19"/>
      <c r="M32" s="19"/>
      <c r="N32" s="19"/>
      <c r="O32" s="19"/>
      <c r="P32" s="19"/>
      <c r="Q32" s="19"/>
      <c r="R32" s="19"/>
      <c r="S32" s="19"/>
      <c r="T32" s="19"/>
      <c r="U32" s="19"/>
      <c r="V32" s="119"/>
      <c r="W32" s="119"/>
      <c r="X32" s="19"/>
      <c r="Y32" s="19"/>
      <c r="Z32" s="19"/>
      <c r="AA32" s="19"/>
      <c r="AB32" s="19"/>
    </row>
    <row r="33" spans="1:28" s="21" customFormat="1" ht="13.5" customHeight="1">
      <c r="A33" s="17"/>
      <c r="B33" s="98"/>
      <c r="C33" s="98"/>
      <c r="D33" s="98"/>
      <c r="E33" s="98"/>
      <c r="F33" s="18"/>
      <c r="G33" s="18"/>
      <c r="H33" s="19"/>
      <c r="I33" s="20"/>
      <c r="J33" s="19"/>
      <c r="K33" s="19"/>
      <c r="L33" s="19"/>
      <c r="M33" s="19"/>
      <c r="N33" s="19"/>
      <c r="O33" s="19"/>
      <c r="P33" s="19"/>
      <c r="Q33" s="19"/>
      <c r="R33" s="19"/>
      <c r="S33" s="19"/>
      <c r="T33" s="19"/>
      <c r="U33" s="19"/>
      <c r="V33" s="119"/>
      <c r="W33" s="119"/>
      <c r="X33" s="19"/>
      <c r="Y33" s="19"/>
      <c r="Z33" s="19"/>
      <c r="AA33" s="19"/>
      <c r="AB33" s="19"/>
    </row>
    <row r="34" spans="1:28" s="21" customFormat="1" ht="13.5" customHeight="1">
      <c r="A34" s="17"/>
      <c r="B34" s="98"/>
      <c r="C34" s="98"/>
      <c r="D34" s="98"/>
      <c r="E34" s="98"/>
      <c r="F34" s="18"/>
      <c r="G34" s="18"/>
      <c r="H34" s="19"/>
      <c r="I34" s="20"/>
      <c r="J34" s="19"/>
      <c r="K34" s="19"/>
      <c r="L34" s="19"/>
      <c r="M34" s="19"/>
      <c r="N34" s="19"/>
      <c r="O34" s="19"/>
      <c r="P34" s="19"/>
      <c r="Q34" s="19"/>
      <c r="R34" s="19"/>
      <c r="S34" s="19"/>
      <c r="T34" s="19"/>
      <c r="U34" s="19"/>
      <c r="V34" s="119"/>
      <c r="W34" s="119"/>
      <c r="X34" s="19"/>
      <c r="Y34" s="19"/>
      <c r="Z34" s="19"/>
      <c r="AA34" s="19"/>
      <c r="AB34" s="19"/>
    </row>
    <row r="35" spans="1:28" s="21" customFormat="1" ht="13.5" customHeight="1">
      <c r="A35" s="17"/>
      <c r="B35" s="98"/>
      <c r="C35" s="98"/>
      <c r="D35" s="98"/>
      <c r="E35" s="98"/>
      <c r="F35" s="18"/>
      <c r="G35" s="18"/>
      <c r="H35" s="19"/>
      <c r="I35" s="20"/>
      <c r="J35" s="19"/>
      <c r="K35" s="19"/>
      <c r="L35" s="19"/>
      <c r="M35" s="19"/>
      <c r="N35" s="19"/>
      <c r="O35" s="19"/>
      <c r="P35" s="19"/>
      <c r="Q35" s="19"/>
      <c r="R35" s="19"/>
      <c r="S35" s="19"/>
      <c r="T35" s="19"/>
      <c r="U35" s="19"/>
      <c r="V35" s="119"/>
      <c r="W35" s="119"/>
      <c r="X35" s="19"/>
      <c r="Y35" s="19"/>
      <c r="Z35" s="19"/>
      <c r="AA35" s="19"/>
      <c r="AB35" s="19"/>
    </row>
    <row r="37" spans="1:28" s="24" customFormat="1">
      <c r="A37" s="22" t="s">
        <v>16</v>
      </c>
      <c r="B37" s="23"/>
      <c r="C37" s="23"/>
      <c r="E37" s="25"/>
      <c r="F37" s="23"/>
      <c r="G37" s="23"/>
      <c r="H37" s="26"/>
      <c r="I37" s="27"/>
      <c r="J37" s="23"/>
      <c r="K37" s="23"/>
      <c r="L37" s="23"/>
      <c r="M37" s="23"/>
      <c r="N37" s="23"/>
      <c r="O37" s="23"/>
      <c r="P37" s="23"/>
      <c r="Q37" s="23"/>
      <c r="R37" s="23"/>
      <c r="S37" s="23"/>
      <c r="T37" s="23"/>
      <c r="U37" s="23"/>
      <c r="V37" s="28"/>
      <c r="W37" s="28"/>
      <c r="X37" s="28"/>
      <c r="Y37" s="28"/>
      <c r="Z37" s="28"/>
      <c r="AA37" s="28"/>
      <c r="AB37" s="23"/>
    </row>
    <row r="38" spans="1:28" s="29" customFormat="1" ht="30" customHeight="1">
      <c r="A38" s="88" t="s">
        <v>17</v>
      </c>
      <c r="B38" s="88"/>
      <c r="C38" s="88"/>
      <c r="D38" s="90" t="s">
        <v>18</v>
      </c>
      <c r="E38" s="90"/>
      <c r="F38" s="90"/>
      <c r="G38" s="90"/>
      <c r="H38" s="90"/>
      <c r="I38" s="90"/>
      <c r="J38" s="90"/>
      <c r="K38" s="90"/>
      <c r="L38" s="90"/>
      <c r="M38" s="90"/>
      <c r="N38" s="90"/>
      <c r="O38" s="90"/>
      <c r="P38" s="90"/>
      <c r="Q38" s="90"/>
      <c r="R38" s="90"/>
      <c r="S38" s="90"/>
      <c r="T38" s="90"/>
      <c r="U38" s="90"/>
      <c r="V38" s="90"/>
      <c r="W38" s="90"/>
      <c r="X38" s="90"/>
      <c r="Y38" s="90"/>
      <c r="Z38" s="90"/>
      <c r="AA38" s="90"/>
      <c r="AB38" s="90"/>
    </row>
    <row r="39" spans="1:28" s="29" customFormat="1" ht="30" customHeight="1">
      <c r="A39" s="88" t="s">
        <v>19</v>
      </c>
      <c r="B39" s="88"/>
      <c r="C39" s="88"/>
      <c r="D39" s="90" t="s">
        <v>20</v>
      </c>
      <c r="E39" s="90"/>
      <c r="F39" s="90"/>
      <c r="G39" s="90"/>
      <c r="H39" s="90"/>
      <c r="I39" s="90"/>
      <c r="J39" s="90"/>
      <c r="K39" s="90"/>
      <c r="L39" s="90"/>
      <c r="M39" s="90"/>
      <c r="N39" s="90"/>
      <c r="O39" s="90"/>
      <c r="P39" s="90"/>
      <c r="Q39" s="90"/>
      <c r="R39" s="90"/>
      <c r="S39" s="90"/>
      <c r="T39" s="90"/>
      <c r="U39" s="90"/>
      <c r="V39" s="90"/>
      <c r="W39" s="90"/>
      <c r="X39" s="90"/>
      <c r="Y39" s="90"/>
      <c r="Z39" s="90"/>
      <c r="AA39" s="90"/>
      <c r="AB39" s="90"/>
    </row>
    <row r="40" spans="1:28" s="29" customFormat="1" ht="30" customHeight="1">
      <c r="A40" s="88" t="s">
        <v>21</v>
      </c>
      <c r="B40" s="88"/>
      <c r="C40" s="88"/>
      <c r="D40" s="90" t="s">
        <v>22</v>
      </c>
      <c r="E40" s="90"/>
      <c r="F40" s="90"/>
      <c r="G40" s="90"/>
      <c r="H40" s="90"/>
      <c r="I40" s="90"/>
      <c r="J40" s="90"/>
      <c r="K40" s="90"/>
      <c r="L40" s="90"/>
      <c r="M40" s="90"/>
      <c r="N40" s="90"/>
      <c r="O40" s="90"/>
      <c r="P40" s="90"/>
      <c r="Q40" s="90"/>
      <c r="R40" s="90"/>
      <c r="S40" s="90"/>
      <c r="T40" s="90"/>
      <c r="U40" s="90"/>
      <c r="V40" s="90"/>
      <c r="W40" s="90"/>
      <c r="X40" s="90"/>
      <c r="Y40" s="90"/>
      <c r="Z40" s="90"/>
      <c r="AA40" s="90"/>
      <c r="AB40" s="90"/>
    </row>
    <row r="41" spans="1:28" s="29" customFormat="1" ht="30" customHeight="1">
      <c r="A41" s="88" t="s">
        <v>23</v>
      </c>
      <c r="B41" s="88"/>
      <c r="C41" s="88"/>
      <c r="D41" s="90" t="s">
        <v>24</v>
      </c>
      <c r="E41" s="90"/>
      <c r="F41" s="90"/>
      <c r="G41" s="90"/>
      <c r="H41" s="90"/>
      <c r="I41" s="90"/>
      <c r="J41" s="90"/>
      <c r="K41" s="90"/>
      <c r="L41" s="90"/>
      <c r="M41" s="90"/>
      <c r="N41" s="90"/>
      <c r="O41" s="90"/>
      <c r="P41" s="90"/>
      <c r="Q41" s="90"/>
      <c r="R41" s="90"/>
      <c r="S41" s="90"/>
      <c r="T41" s="90"/>
      <c r="U41" s="90"/>
      <c r="V41" s="90"/>
      <c r="W41" s="90"/>
      <c r="X41" s="90"/>
      <c r="Y41" s="90"/>
      <c r="Z41" s="90"/>
      <c r="AA41" s="90"/>
      <c r="AB41" s="90"/>
    </row>
    <row r="42" spans="1:28" s="29" customFormat="1" ht="29.25" customHeight="1">
      <c r="A42" s="88" t="s">
        <v>25</v>
      </c>
      <c r="B42" s="88"/>
      <c r="C42" s="88"/>
      <c r="D42" s="90" t="s">
        <v>26</v>
      </c>
      <c r="E42" s="90"/>
      <c r="F42" s="90"/>
      <c r="G42" s="90"/>
      <c r="H42" s="90"/>
      <c r="I42" s="90"/>
      <c r="J42" s="90"/>
      <c r="K42" s="90"/>
      <c r="L42" s="90"/>
      <c r="M42" s="90"/>
      <c r="N42" s="90"/>
      <c r="O42" s="90"/>
      <c r="P42" s="90"/>
      <c r="Q42" s="90"/>
      <c r="R42" s="90"/>
      <c r="S42" s="90"/>
      <c r="T42" s="90"/>
      <c r="U42" s="90"/>
      <c r="V42" s="90"/>
      <c r="W42" s="90"/>
      <c r="X42" s="90"/>
      <c r="Y42" s="90"/>
      <c r="Z42" s="90"/>
      <c r="AA42" s="90"/>
      <c r="AB42" s="90"/>
    </row>
    <row r="43" spans="1:28" s="24" customFormat="1">
      <c r="A43" s="22"/>
      <c r="B43" s="23"/>
      <c r="D43" s="23"/>
      <c r="F43" s="25"/>
      <c r="G43" s="23"/>
      <c r="H43" s="23"/>
      <c r="I43" s="30"/>
      <c r="J43" s="23"/>
      <c r="K43" s="23"/>
      <c r="L43" s="23"/>
      <c r="M43" s="23"/>
      <c r="N43" s="23"/>
      <c r="O43" s="23"/>
      <c r="P43" s="23"/>
      <c r="Q43" s="23"/>
      <c r="R43" s="23"/>
      <c r="S43" s="23"/>
      <c r="T43" s="23"/>
      <c r="U43" s="23"/>
      <c r="V43" s="120"/>
      <c r="W43" s="120"/>
      <c r="X43" s="23"/>
      <c r="Y43" s="23"/>
      <c r="Z43" s="23"/>
      <c r="AA43" s="23"/>
      <c r="AB43" s="28"/>
    </row>
    <row r="44" spans="1:28" s="24" customFormat="1">
      <c r="A44" s="22" t="s">
        <v>27</v>
      </c>
      <c r="B44" s="23"/>
      <c r="D44" s="23"/>
      <c r="F44" s="25"/>
      <c r="G44" s="23"/>
      <c r="H44" s="23"/>
      <c r="I44" s="30"/>
      <c r="J44" s="23"/>
      <c r="K44" s="23"/>
      <c r="L44" s="23"/>
      <c r="M44" s="23"/>
      <c r="N44" s="23"/>
      <c r="O44" s="23"/>
      <c r="P44" s="23"/>
      <c r="Q44" s="23"/>
      <c r="R44" s="23"/>
      <c r="S44" s="23"/>
      <c r="T44" s="23"/>
      <c r="U44" s="23"/>
      <c r="V44" s="120"/>
      <c r="W44" s="120"/>
      <c r="X44" s="23"/>
      <c r="Y44" s="23"/>
      <c r="Z44" s="23"/>
      <c r="AA44" s="23"/>
      <c r="AB44" s="28"/>
    </row>
    <row r="45" spans="1:28" s="29" customFormat="1" ht="48" customHeight="1">
      <c r="A45" s="88" t="s">
        <v>28</v>
      </c>
      <c r="B45" s="88"/>
      <c r="C45" s="88"/>
      <c r="D45" s="90" t="s">
        <v>29</v>
      </c>
      <c r="E45" s="90"/>
      <c r="F45" s="90"/>
      <c r="G45" s="90"/>
      <c r="H45" s="90"/>
      <c r="I45" s="90"/>
      <c r="J45" s="90"/>
      <c r="K45" s="90"/>
      <c r="L45" s="90"/>
      <c r="M45" s="90"/>
      <c r="N45" s="90"/>
      <c r="O45" s="90"/>
      <c r="P45" s="90"/>
      <c r="Q45" s="90"/>
      <c r="R45" s="90"/>
      <c r="S45" s="90"/>
      <c r="T45" s="90"/>
      <c r="U45" s="90"/>
      <c r="V45" s="90"/>
      <c r="W45" s="90"/>
      <c r="X45" s="90"/>
      <c r="Y45" s="90"/>
      <c r="Z45" s="90"/>
      <c r="AA45" s="90"/>
      <c r="AB45" s="90"/>
    </row>
    <row r="46" spans="1:28" s="29" customFormat="1" ht="20.25" customHeight="1">
      <c r="A46" s="88" t="s">
        <v>30</v>
      </c>
      <c r="B46" s="88"/>
      <c r="C46" s="88"/>
      <c r="D46" s="90" t="s">
        <v>31</v>
      </c>
      <c r="E46" s="90"/>
      <c r="F46" s="90"/>
      <c r="G46" s="90"/>
      <c r="H46" s="90"/>
      <c r="I46" s="90"/>
      <c r="J46" s="90"/>
      <c r="K46" s="90"/>
      <c r="L46" s="90"/>
      <c r="M46" s="90"/>
      <c r="N46" s="90"/>
      <c r="O46" s="90"/>
      <c r="P46" s="90"/>
      <c r="Q46" s="90"/>
      <c r="R46" s="90"/>
      <c r="S46" s="90"/>
      <c r="T46" s="90"/>
      <c r="U46" s="90"/>
      <c r="V46" s="90"/>
      <c r="W46" s="90"/>
      <c r="X46" s="90"/>
      <c r="Y46" s="90"/>
      <c r="Z46" s="90"/>
      <c r="AA46" s="90"/>
      <c r="AB46" s="90"/>
    </row>
    <row r="47" spans="1:28" s="29" customFormat="1" ht="29.25" customHeight="1">
      <c r="A47" s="88" t="s">
        <v>32</v>
      </c>
      <c r="B47" s="88"/>
      <c r="C47" s="88"/>
      <c r="D47" s="90" t="s">
        <v>33</v>
      </c>
      <c r="E47" s="90"/>
      <c r="F47" s="90"/>
      <c r="G47" s="90"/>
      <c r="H47" s="90"/>
      <c r="I47" s="90"/>
      <c r="J47" s="90"/>
      <c r="K47" s="90"/>
      <c r="L47" s="90"/>
      <c r="M47" s="90"/>
      <c r="N47" s="90"/>
      <c r="O47" s="90"/>
      <c r="P47" s="90"/>
      <c r="Q47" s="90"/>
      <c r="R47" s="90"/>
      <c r="S47" s="90"/>
      <c r="T47" s="90"/>
      <c r="U47" s="90"/>
      <c r="V47" s="90"/>
      <c r="W47" s="90"/>
      <c r="X47" s="90"/>
      <c r="Y47" s="90"/>
      <c r="Z47" s="90"/>
      <c r="AA47" s="90"/>
      <c r="AB47" s="90"/>
    </row>
    <row r="48" spans="1:28" s="29" customFormat="1" ht="30.75" customHeight="1">
      <c r="A48" s="88" t="s">
        <v>34</v>
      </c>
      <c r="B48" s="88"/>
      <c r="C48" s="88"/>
      <c r="D48" s="90" t="s">
        <v>35</v>
      </c>
      <c r="E48" s="90"/>
      <c r="F48" s="90"/>
      <c r="G48" s="90"/>
      <c r="H48" s="90"/>
      <c r="I48" s="90"/>
      <c r="J48" s="90"/>
      <c r="K48" s="90"/>
      <c r="L48" s="90"/>
      <c r="M48" s="90"/>
      <c r="N48" s="90"/>
      <c r="O48" s="90"/>
      <c r="P48" s="90"/>
      <c r="Q48" s="90"/>
      <c r="R48" s="90"/>
      <c r="S48" s="90"/>
      <c r="T48" s="90"/>
      <c r="U48" s="90"/>
      <c r="V48" s="90"/>
      <c r="W48" s="90"/>
      <c r="X48" s="90"/>
      <c r="Y48" s="90"/>
      <c r="Z48" s="90"/>
      <c r="AA48" s="90"/>
      <c r="AB48" s="90"/>
    </row>
    <row r="49" spans="1:178" s="29" customFormat="1" ht="79.5" customHeight="1">
      <c r="A49" s="88" t="s">
        <v>36</v>
      </c>
      <c r="B49" s="88"/>
      <c r="C49" s="88"/>
      <c r="D49" s="90" t="s">
        <v>70</v>
      </c>
      <c r="E49" s="90"/>
      <c r="F49" s="90"/>
      <c r="G49" s="90"/>
      <c r="H49" s="90"/>
      <c r="I49" s="90"/>
      <c r="J49" s="90"/>
      <c r="K49" s="90"/>
      <c r="L49" s="90"/>
      <c r="M49" s="90"/>
      <c r="N49" s="90"/>
      <c r="O49" s="90"/>
      <c r="P49" s="90"/>
      <c r="Q49" s="90"/>
      <c r="R49" s="90"/>
      <c r="S49" s="90"/>
      <c r="T49" s="90"/>
      <c r="U49" s="90"/>
      <c r="V49" s="90"/>
      <c r="W49" s="90"/>
      <c r="X49" s="90"/>
      <c r="Y49" s="90"/>
      <c r="Z49" s="90"/>
      <c r="AA49" s="90"/>
      <c r="AB49" s="90"/>
    </row>
    <row r="50" spans="1:178" s="29" customFormat="1" ht="21.75" customHeight="1">
      <c r="A50" s="88" t="s">
        <v>37</v>
      </c>
      <c r="B50" s="88"/>
      <c r="C50" s="88"/>
      <c r="D50" s="90" t="s">
        <v>38</v>
      </c>
      <c r="E50" s="90"/>
      <c r="F50" s="90"/>
      <c r="G50" s="90"/>
      <c r="H50" s="90"/>
      <c r="I50" s="90"/>
      <c r="J50" s="90"/>
      <c r="K50" s="90"/>
      <c r="L50" s="90"/>
      <c r="M50" s="90"/>
      <c r="N50" s="90"/>
      <c r="O50" s="90"/>
      <c r="P50" s="90"/>
      <c r="Q50" s="90"/>
      <c r="R50" s="90"/>
      <c r="S50" s="90"/>
      <c r="T50" s="90"/>
      <c r="U50" s="90"/>
      <c r="V50" s="90"/>
      <c r="W50" s="90"/>
      <c r="X50" s="90"/>
      <c r="Y50" s="90"/>
      <c r="Z50" s="90"/>
      <c r="AA50" s="90"/>
      <c r="AB50" s="90"/>
    </row>
    <row r="51" spans="1:178" s="31" customFormat="1" ht="34.5" customHeight="1">
      <c r="A51" s="88" t="s">
        <v>39</v>
      </c>
      <c r="B51" s="88"/>
      <c r="C51" s="88"/>
      <c r="D51" s="90" t="s">
        <v>40</v>
      </c>
      <c r="E51" s="90"/>
      <c r="F51" s="90"/>
      <c r="G51" s="90"/>
      <c r="H51" s="90"/>
      <c r="I51" s="90"/>
      <c r="J51" s="90"/>
      <c r="K51" s="90"/>
      <c r="L51" s="90"/>
      <c r="M51" s="90"/>
      <c r="N51" s="90"/>
      <c r="O51" s="90"/>
      <c r="P51" s="90"/>
      <c r="Q51" s="90"/>
      <c r="R51" s="90"/>
      <c r="S51" s="90"/>
      <c r="T51" s="90"/>
      <c r="U51" s="90"/>
      <c r="V51" s="90"/>
      <c r="W51" s="90"/>
      <c r="X51" s="90"/>
      <c r="Y51" s="90"/>
      <c r="Z51" s="90"/>
      <c r="AA51" s="90"/>
      <c r="AB51" s="90"/>
      <c r="FT51" s="32"/>
      <c r="FU51" s="32"/>
      <c r="FV51" s="32"/>
    </row>
    <row r="52" spans="1:178" s="31" customFormat="1" ht="63" customHeight="1">
      <c r="A52" s="88" t="s">
        <v>41</v>
      </c>
      <c r="B52" s="88"/>
      <c r="C52" s="88"/>
      <c r="D52" s="90" t="s">
        <v>42</v>
      </c>
      <c r="E52" s="90"/>
      <c r="F52" s="90"/>
      <c r="G52" s="90"/>
      <c r="H52" s="90"/>
      <c r="I52" s="90"/>
      <c r="J52" s="90"/>
      <c r="K52" s="90"/>
      <c r="L52" s="90"/>
      <c r="M52" s="90"/>
      <c r="N52" s="90"/>
      <c r="O52" s="90"/>
      <c r="P52" s="90"/>
      <c r="Q52" s="90"/>
      <c r="R52" s="90"/>
      <c r="S52" s="90"/>
      <c r="T52" s="90"/>
      <c r="U52" s="90"/>
      <c r="V52" s="90"/>
      <c r="W52" s="90"/>
      <c r="X52" s="90"/>
      <c r="Y52" s="90"/>
      <c r="Z52" s="90"/>
      <c r="AA52" s="90"/>
      <c r="AB52" s="90"/>
      <c r="FT52" s="32"/>
      <c r="FU52" s="32"/>
      <c r="FV52" s="32"/>
    </row>
    <row r="53" spans="1:178" s="31" customFormat="1" ht="181.5" customHeight="1">
      <c r="A53" s="88" t="s">
        <v>43</v>
      </c>
      <c r="B53" s="88"/>
      <c r="C53" s="88"/>
      <c r="D53" s="89" t="s">
        <v>44</v>
      </c>
      <c r="E53" s="89"/>
      <c r="F53" s="89"/>
      <c r="G53" s="89"/>
      <c r="H53" s="89"/>
      <c r="I53" s="89"/>
      <c r="J53" s="89"/>
      <c r="K53" s="89"/>
      <c r="L53" s="89"/>
      <c r="M53" s="89"/>
      <c r="N53" s="89"/>
      <c r="O53" s="89"/>
      <c r="P53" s="89"/>
      <c r="Q53" s="89"/>
      <c r="R53" s="89"/>
      <c r="S53" s="89"/>
      <c r="T53" s="89"/>
      <c r="U53" s="89"/>
      <c r="V53" s="89"/>
      <c r="W53" s="89"/>
      <c r="X53" s="89"/>
      <c r="Y53" s="89"/>
      <c r="Z53" s="89"/>
      <c r="AA53" s="89"/>
      <c r="AB53" s="89"/>
      <c r="FT53" s="32"/>
      <c r="FU53" s="32"/>
      <c r="FV53" s="32"/>
    </row>
    <row r="54" spans="1:178" s="31" customFormat="1" ht="66.75" customHeight="1">
      <c r="A54" s="88" t="s">
        <v>45</v>
      </c>
      <c r="B54" s="88"/>
      <c r="C54" s="88"/>
      <c r="D54" s="89" t="s">
        <v>46</v>
      </c>
      <c r="E54" s="89"/>
      <c r="F54" s="89"/>
      <c r="G54" s="89"/>
      <c r="H54" s="89"/>
      <c r="I54" s="89"/>
      <c r="J54" s="89"/>
      <c r="K54" s="89"/>
      <c r="L54" s="89"/>
      <c r="M54" s="89"/>
      <c r="N54" s="89"/>
      <c r="O54" s="89"/>
      <c r="P54" s="89"/>
      <c r="Q54" s="89"/>
      <c r="R54" s="89"/>
      <c r="S54" s="89"/>
      <c r="T54" s="89"/>
      <c r="U54" s="89"/>
      <c r="V54" s="89"/>
      <c r="W54" s="89"/>
      <c r="X54" s="89"/>
      <c r="Y54" s="89"/>
      <c r="Z54" s="89"/>
      <c r="AA54" s="89"/>
      <c r="AB54" s="89"/>
      <c r="FT54" s="32"/>
      <c r="FU54" s="32"/>
      <c r="FV54" s="32"/>
    </row>
    <row r="55" spans="1:178" s="31" customFormat="1" ht="68.25" customHeight="1">
      <c r="A55" s="88" t="s">
        <v>47</v>
      </c>
      <c r="B55" s="88"/>
      <c r="C55" s="88"/>
      <c r="D55" s="89" t="s">
        <v>48</v>
      </c>
      <c r="E55" s="89"/>
      <c r="F55" s="89"/>
      <c r="G55" s="89"/>
      <c r="H55" s="89"/>
      <c r="I55" s="89"/>
      <c r="J55" s="89"/>
      <c r="K55" s="89"/>
      <c r="L55" s="89"/>
      <c r="M55" s="89"/>
      <c r="N55" s="89"/>
      <c r="O55" s="89"/>
      <c r="P55" s="89"/>
      <c r="Q55" s="89"/>
      <c r="R55" s="89"/>
      <c r="S55" s="89"/>
      <c r="T55" s="89"/>
      <c r="U55" s="89"/>
      <c r="V55" s="89"/>
      <c r="W55" s="89"/>
      <c r="X55" s="89"/>
      <c r="Y55" s="89"/>
      <c r="Z55" s="89"/>
      <c r="AA55" s="89"/>
      <c r="AB55" s="89"/>
      <c r="FT55" s="32"/>
      <c r="FU55" s="32"/>
      <c r="FV55" s="32"/>
    </row>
    <row r="56" spans="1:178" s="31" customFormat="1" ht="21.75" customHeight="1">
      <c r="A56" s="78" t="s">
        <v>49</v>
      </c>
      <c r="B56" s="79"/>
      <c r="C56" s="80"/>
      <c r="D56" s="81" t="s">
        <v>50</v>
      </c>
      <c r="E56" s="82"/>
      <c r="F56" s="82"/>
      <c r="G56" s="82"/>
      <c r="H56" s="82"/>
      <c r="I56" s="82"/>
      <c r="J56" s="82"/>
      <c r="K56" s="82"/>
      <c r="L56" s="82"/>
      <c r="M56" s="82"/>
      <c r="N56" s="82"/>
      <c r="O56" s="82"/>
      <c r="P56" s="82"/>
      <c r="Q56" s="82"/>
      <c r="R56" s="82"/>
      <c r="S56" s="82"/>
      <c r="T56" s="82"/>
      <c r="U56" s="82"/>
      <c r="V56" s="82"/>
      <c r="W56" s="82"/>
      <c r="X56" s="82"/>
      <c r="Y56" s="82"/>
      <c r="Z56" s="82"/>
      <c r="AA56" s="82"/>
      <c r="AB56" s="83"/>
      <c r="FT56" s="32"/>
      <c r="FU56" s="32"/>
      <c r="FV56" s="32"/>
    </row>
    <row r="57" spans="1:178" s="31" customFormat="1" ht="58.5" customHeight="1">
      <c r="A57" s="78" t="s">
        <v>51</v>
      </c>
      <c r="B57" s="79"/>
      <c r="C57" s="80"/>
      <c r="D57" s="81" t="s">
        <v>52</v>
      </c>
      <c r="E57" s="82"/>
      <c r="F57" s="82"/>
      <c r="G57" s="82"/>
      <c r="H57" s="82"/>
      <c r="I57" s="82"/>
      <c r="J57" s="82"/>
      <c r="K57" s="82"/>
      <c r="L57" s="82"/>
      <c r="M57" s="82"/>
      <c r="N57" s="82"/>
      <c r="O57" s="82"/>
      <c r="P57" s="82"/>
      <c r="Q57" s="82"/>
      <c r="R57" s="82"/>
      <c r="S57" s="82"/>
      <c r="T57" s="82"/>
      <c r="U57" s="82"/>
      <c r="V57" s="82"/>
      <c r="W57" s="82"/>
      <c r="X57" s="82"/>
      <c r="Y57" s="82"/>
      <c r="Z57" s="82"/>
      <c r="AA57" s="82"/>
      <c r="AB57" s="83"/>
      <c r="FT57" s="32"/>
      <c r="FU57" s="32"/>
      <c r="FV57" s="32"/>
    </row>
    <row r="58" spans="1:178" s="31" customFormat="1" ht="50.25" customHeight="1">
      <c r="A58" s="78" t="s">
        <v>53</v>
      </c>
      <c r="B58" s="79"/>
      <c r="C58" s="80"/>
      <c r="D58" s="81" t="s">
        <v>54</v>
      </c>
      <c r="E58" s="82"/>
      <c r="F58" s="82"/>
      <c r="G58" s="82"/>
      <c r="H58" s="82"/>
      <c r="I58" s="82"/>
      <c r="J58" s="82"/>
      <c r="K58" s="82"/>
      <c r="L58" s="82"/>
      <c r="M58" s="82"/>
      <c r="N58" s="82"/>
      <c r="O58" s="82"/>
      <c r="P58" s="82"/>
      <c r="Q58" s="82"/>
      <c r="R58" s="82"/>
      <c r="S58" s="82"/>
      <c r="T58" s="82"/>
      <c r="U58" s="82"/>
      <c r="V58" s="82"/>
      <c r="W58" s="82"/>
      <c r="X58" s="82"/>
      <c r="Y58" s="82"/>
      <c r="Z58" s="82"/>
      <c r="AA58" s="82"/>
      <c r="AB58" s="83"/>
      <c r="FT58" s="32"/>
      <c r="FU58" s="32"/>
      <c r="FV58" s="32"/>
    </row>
    <row r="59" spans="1:178" s="33" customFormat="1" ht="126" customHeight="1">
      <c r="A59" s="78" t="s">
        <v>55</v>
      </c>
      <c r="B59" s="79"/>
      <c r="C59" s="80"/>
      <c r="D59" s="85" t="s">
        <v>56</v>
      </c>
      <c r="E59" s="86"/>
      <c r="F59" s="86"/>
      <c r="G59" s="86"/>
      <c r="H59" s="86"/>
      <c r="I59" s="86"/>
      <c r="J59" s="86"/>
      <c r="K59" s="86"/>
      <c r="L59" s="86"/>
      <c r="M59" s="86"/>
      <c r="N59" s="86"/>
      <c r="O59" s="86"/>
      <c r="P59" s="86"/>
      <c r="Q59" s="86"/>
      <c r="R59" s="86"/>
      <c r="S59" s="86"/>
      <c r="T59" s="86"/>
      <c r="U59" s="86"/>
      <c r="V59" s="86"/>
      <c r="W59" s="86"/>
      <c r="X59" s="86"/>
      <c r="Y59" s="86"/>
      <c r="Z59" s="86"/>
      <c r="AA59" s="86"/>
      <c r="AB59" s="87"/>
    </row>
    <row r="60" spans="1:178" s="33" customFormat="1" ht="75" customHeight="1">
      <c r="A60" s="78" t="s">
        <v>57</v>
      </c>
      <c r="B60" s="79"/>
      <c r="C60" s="80"/>
      <c r="D60" s="81" t="s">
        <v>58</v>
      </c>
      <c r="E60" s="82"/>
      <c r="F60" s="82"/>
      <c r="G60" s="82"/>
      <c r="H60" s="82"/>
      <c r="I60" s="82"/>
      <c r="J60" s="82"/>
      <c r="K60" s="82"/>
      <c r="L60" s="82"/>
      <c r="M60" s="82"/>
      <c r="N60" s="82"/>
      <c r="O60" s="82"/>
      <c r="P60" s="82"/>
      <c r="Q60" s="82"/>
      <c r="R60" s="82"/>
      <c r="S60" s="82"/>
      <c r="T60" s="82"/>
      <c r="U60" s="82"/>
      <c r="V60" s="82"/>
      <c r="W60" s="82"/>
      <c r="X60" s="82"/>
      <c r="Y60" s="82"/>
      <c r="Z60" s="82"/>
      <c r="AA60" s="82"/>
      <c r="AB60" s="83"/>
    </row>
    <row r="61" spans="1:178" s="33" customFormat="1" ht="89.25" customHeight="1">
      <c r="A61" s="78" t="s">
        <v>59</v>
      </c>
      <c r="B61" s="79"/>
      <c r="C61" s="80"/>
      <c r="D61" s="81" t="s">
        <v>69</v>
      </c>
      <c r="E61" s="82"/>
      <c r="F61" s="82"/>
      <c r="G61" s="82"/>
      <c r="H61" s="82"/>
      <c r="I61" s="82"/>
      <c r="J61" s="82"/>
      <c r="K61" s="82"/>
      <c r="L61" s="82"/>
      <c r="M61" s="82"/>
      <c r="N61" s="82"/>
      <c r="O61" s="82"/>
      <c r="P61" s="82"/>
      <c r="Q61" s="82"/>
      <c r="R61" s="82"/>
      <c r="S61" s="82"/>
      <c r="T61" s="82"/>
      <c r="U61" s="82"/>
      <c r="V61" s="82"/>
      <c r="W61" s="82"/>
      <c r="X61" s="82"/>
      <c r="Y61" s="82"/>
      <c r="Z61" s="82"/>
      <c r="AA61" s="82"/>
      <c r="AB61" s="83"/>
    </row>
    <row r="62" spans="1:178" s="33" customFormat="1">
      <c r="A62" s="34"/>
      <c r="B62" s="84"/>
      <c r="C62" s="84"/>
      <c r="D62" s="35"/>
      <c r="E62" s="35"/>
      <c r="F62" s="35"/>
      <c r="G62" s="35"/>
      <c r="H62" s="35"/>
      <c r="I62" s="36"/>
      <c r="J62" s="35"/>
      <c r="K62" s="35"/>
      <c r="L62" s="35"/>
      <c r="M62" s="35"/>
      <c r="N62" s="35"/>
      <c r="O62" s="35"/>
      <c r="P62" s="35"/>
      <c r="Q62" s="35"/>
      <c r="R62" s="35"/>
      <c r="S62" s="35"/>
      <c r="T62" s="35"/>
      <c r="U62" s="35"/>
      <c r="V62" s="121"/>
      <c r="W62" s="121"/>
      <c r="X62" s="35"/>
      <c r="Y62" s="35"/>
      <c r="Z62" s="35"/>
      <c r="AA62" s="35"/>
      <c r="AB62" s="35"/>
    </row>
    <row r="63" spans="1:178" s="33" customFormat="1">
      <c r="A63" s="33" t="s">
        <v>60</v>
      </c>
      <c r="B63" s="2"/>
      <c r="H63" s="24"/>
      <c r="I63" s="37"/>
      <c r="V63" s="40"/>
      <c r="W63" s="40"/>
    </row>
    <row r="64" spans="1:178" s="38" customFormat="1">
      <c r="A64" s="25"/>
      <c r="B64" s="23"/>
      <c r="C64" s="24" t="s">
        <v>61</v>
      </c>
      <c r="E64" s="25" t="s">
        <v>62</v>
      </c>
      <c r="G64" s="25" t="s">
        <v>63</v>
      </c>
      <c r="H64" s="24"/>
      <c r="I64" s="27"/>
      <c r="J64" s="39"/>
      <c r="K64" s="39"/>
      <c r="L64" s="39"/>
      <c r="M64" s="39"/>
      <c r="N64" s="39"/>
      <c r="O64" s="39"/>
      <c r="P64" s="39"/>
      <c r="Q64" s="39"/>
      <c r="R64" s="39"/>
      <c r="S64" s="39"/>
      <c r="T64" s="39"/>
      <c r="U64" s="39"/>
      <c r="V64" s="122"/>
      <c r="W64" s="122"/>
      <c r="X64" s="24"/>
      <c r="Y64" s="24"/>
      <c r="Z64" s="24"/>
      <c r="AA64" s="24"/>
      <c r="AB64" s="24"/>
    </row>
    <row r="65" spans="1:28" s="38" customFormat="1">
      <c r="A65" s="25"/>
      <c r="B65" s="23"/>
      <c r="C65" s="24"/>
      <c r="D65" s="25"/>
      <c r="E65" s="24"/>
      <c r="F65" s="25"/>
      <c r="G65" s="39"/>
      <c r="H65" s="24"/>
      <c r="I65" s="27"/>
      <c r="J65" s="39"/>
      <c r="K65" s="39"/>
      <c r="L65" s="39"/>
      <c r="M65" s="39"/>
      <c r="N65" s="39"/>
      <c r="O65" s="39"/>
      <c r="P65" s="39"/>
      <c r="Q65" s="39"/>
      <c r="R65" s="39"/>
      <c r="S65" s="39"/>
      <c r="T65" s="39"/>
      <c r="U65" s="39"/>
      <c r="V65" s="122"/>
      <c r="W65" s="122"/>
      <c r="X65" s="24"/>
      <c r="Y65" s="24"/>
      <c r="Z65" s="24"/>
      <c r="AA65" s="24"/>
      <c r="AB65" s="24"/>
    </row>
    <row r="66" spans="1:28" s="38" customFormat="1">
      <c r="A66" s="25"/>
      <c r="B66" s="23"/>
      <c r="C66" s="24"/>
      <c r="D66" s="33" t="s">
        <v>67</v>
      </c>
      <c r="E66" s="24"/>
      <c r="F66" s="25"/>
      <c r="G66" s="39"/>
      <c r="H66" s="24"/>
      <c r="I66" s="27"/>
      <c r="J66" s="39"/>
      <c r="K66" s="39"/>
      <c r="L66" s="39"/>
      <c r="M66" s="39"/>
      <c r="N66" s="39"/>
      <c r="O66" s="39"/>
      <c r="P66" s="39"/>
      <c r="Q66" s="39"/>
      <c r="R66" s="39"/>
      <c r="S66" s="39"/>
      <c r="T66" s="39"/>
      <c r="U66" s="39"/>
      <c r="V66" s="122"/>
      <c r="W66" s="122"/>
      <c r="X66" s="24"/>
      <c r="Y66" s="24"/>
      <c r="Z66" s="24"/>
      <c r="AA66" s="24"/>
      <c r="AB66" s="24"/>
    </row>
  </sheetData>
  <autoFilter ref="A13:FV13"/>
  <mergeCells count="69">
    <mergeCell ref="B5:P9"/>
    <mergeCell ref="A10:AB10"/>
    <mergeCell ref="B11:E11"/>
    <mergeCell ref="AB11:AB12"/>
    <mergeCell ref="A11:A12"/>
    <mergeCell ref="F11:F12"/>
    <mergeCell ref="H11:H12"/>
    <mergeCell ref="I11:I12"/>
    <mergeCell ref="G11:G12"/>
    <mergeCell ref="V11:V12"/>
    <mergeCell ref="W11:W12"/>
    <mergeCell ref="Z11:Z12"/>
    <mergeCell ref="AA11:AA12"/>
    <mergeCell ref="J11:U11"/>
    <mergeCell ref="X11:X12"/>
    <mergeCell ref="Y11:Y12"/>
    <mergeCell ref="B16:V16"/>
    <mergeCell ref="B25:V25"/>
    <mergeCell ref="B30:V30"/>
    <mergeCell ref="A39:C39"/>
    <mergeCell ref="D39:AB39"/>
    <mergeCell ref="A38:C38"/>
    <mergeCell ref="D38:AB38"/>
    <mergeCell ref="B31:E31"/>
    <mergeCell ref="B32:E32"/>
    <mergeCell ref="B33:E33"/>
    <mergeCell ref="B34:E34"/>
    <mergeCell ref="B35:E35"/>
    <mergeCell ref="A40:C40"/>
    <mergeCell ref="D40:AB40"/>
    <mergeCell ref="A41:C41"/>
    <mergeCell ref="D41:AB41"/>
    <mergeCell ref="A42:C42"/>
    <mergeCell ref="D42:AB42"/>
    <mergeCell ref="A45:C45"/>
    <mergeCell ref="D45:AB45"/>
    <mergeCell ref="A46:C46"/>
    <mergeCell ref="D46:AB46"/>
    <mergeCell ref="A47:C47"/>
    <mergeCell ref="D47:AB47"/>
    <mergeCell ref="A48:C48"/>
    <mergeCell ref="D48:AB48"/>
    <mergeCell ref="A49:C49"/>
    <mergeCell ref="D49:AB49"/>
    <mergeCell ref="A50:C50"/>
    <mergeCell ref="D50:AB50"/>
    <mergeCell ref="A51:C51"/>
    <mergeCell ref="D51:AB51"/>
    <mergeCell ref="A52:C52"/>
    <mergeCell ref="D52:AB52"/>
    <mergeCell ref="A53:C53"/>
    <mergeCell ref="D53:AB53"/>
    <mergeCell ref="A54:C54"/>
    <mergeCell ref="D54:AB54"/>
    <mergeCell ref="A55:C55"/>
    <mergeCell ref="D55:AB55"/>
    <mergeCell ref="A56:C56"/>
    <mergeCell ref="D56:AB56"/>
    <mergeCell ref="A57:C57"/>
    <mergeCell ref="D57:AB57"/>
    <mergeCell ref="A58:C58"/>
    <mergeCell ref="D58:AB58"/>
    <mergeCell ref="B62:C62"/>
    <mergeCell ref="A59:C59"/>
    <mergeCell ref="D59:AB59"/>
    <mergeCell ref="A60:C60"/>
    <mergeCell ref="D60:AB60"/>
    <mergeCell ref="A61:C61"/>
    <mergeCell ref="D61:AB61"/>
  </mergeCells>
  <phoneticPr fontId="6" type="noConversion"/>
  <pageMargins left="0.19685039370078741" right="0.19685039370078741" top="0.19685039370078741" bottom="0.39370078740157483" header="0.51181102362204722" footer="0.19685039370078741"/>
  <pageSetup paperSize="9" scale="32" fitToHeight="0"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Мутафян Аида Араевна</cp:lastModifiedBy>
  <cp:lastPrinted>2017-11-02T15:13:18Z</cp:lastPrinted>
  <dcterms:created xsi:type="dcterms:W3CDTF">2004-11-15T07:44:11Z</dcterms:created>
  <dcterms:modified xsi:type="dcterms:W3CDTF">2017-11-13T14:48:48Z</dcterms:modified>
</cp:coreProperties>
</file>